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0269\OneDrive - Evonik Industries AG\Betreiberkreis\Mitgliederliste\"/>
    </mc:Choice>
  </mc:AlternateContent>
  <bookViews>
    <workbookView xWindow="0" yWindow="0" windowWidth="17580" windowHeight="11580"/>
  </bookViews>
  <sheets>
    <sheet name="Mitglieder" sheetId="1" r:id="rId1"/>
    <sheet name="Teilnehmer 31. Treffen" sheetId="2" r:id="rId2"/>
  </sheets>
  <definedNames>
    <definedName name="query" localSheetId="0" hidden="1">Mitglieder!$A$1:$G$135</definedName>
  </definedNames>
  <calcPr calcId="152511"/>
</workbook>
</file>

<file path=xl/calcChain.xml><?xml version="1.0" encoding="utf-8"?>
<calcChain xmlns="http://schemas.openxmlformats.org/spreadsheetml/2006/main">
  <c r="E8" i="2" l="1"/>
  <c r="D8" i="2" s="1"/>
  <c r="E32" i="2"/>
  <c r="D32" i="2" s="1"/>
  <c r="E34" i="2"/>
  <c r="D34" i="2" s="1"/>
  <c r="E47" i="2"/>
  <c r="D47" i="2" s="1"/>
  <c r="E20" i="2"/>
  <c r="D20" i="2" s="1"/>
  <c r="E48" i="2"/>
  <c r="D48" i="2" s="1"/>
  <c r="E57" i="2"/>
  <c r="D57" i="2" s="1"/>
  <c r="E56" i="2"/>
  <c r="D56" i="2" s="1"/>
  <c r="E37" i="2"/>
  <c r="D37" i="2" s="1"/>
  <c r="E55" i="2"/>
  <c r="D55" i="2" s="1"/>
  <c r="E49" i="2"/>
  <c r="D49" i="2" s="1"/>
  <c r="E54" i="2"/>
  <c r="D54" i="2" s="1"/>
  <c r="E19" i="2"/>
  <c r="D19" i="2" s="1"/>
  <c r="E21" i="2"/>
  <c r="D21" i="2" s="1"/>
  <c r="E18" i="2"/>
  <c r="D18" i="2" s="1"/>
  <c r="E31" i="2"/>
  <c r="D31" i="2" s="1"/>
  <c r="E14" i="2"/>
  <c r="D14" i="2" s="1"/>
  <c r="E50" i="2"/>
  <c r="D50" i="2" s="1"/>
  <c r="E6" i="2"/>
  <c r="D6" i="2" s="1"/>
  <c r="E15" i="2"/>
  <c r="D15" i="2" s="1"/>
  <c r="E7" i="2"/>
  <c r="D7" i="2" s="1"/>
  <c r="E26" i="2"/>
  <c r="D26" i="2" s="1"/>
  <c r="E33" i="2"/>
  <c r="D33" i="2" s="1"/>
  <c r="E12" i="2"/>
  <c r="D12" i="2" s="1"/>
  <c r="E51" i="2"/>
  <c r="D51" i="2" s="1"/>
  <c r="E2" i="2"/>
  <c r="D2" i="2" s="1"/>
  <c r="E4" i="2"/>
  <c r="D4" i="2" s="1"/>
  <c r="E29" i="2"/>
  <c r="D29" i="2" s="1"/>
  <c r="E16" i="2"/>
  <c r="D16" i="2" s="1"/>
  <c r="E13" i="2"/>
  <c r="D13" i="2" s="1"/>
  <c r="E52" i="2"/>
  <c r="D52" i="2" s="1"/>
  <c r="E27" i="2"/>
  <c r="D27" i="2" s="1"/>
  <c r="E58" i="2"/>
  <c r="D58" i="2" s="1"/>
  <c r="E60" i="2"/>
  <c r="D60" i="2" s="1"/>
  <c r="E10" i="2"/>
  <c r="D10" i="2" s="1"/>
  <c r="E42" i="2"/>
  <c r="D42" i="2" s="1"/>
  <c r="E5" i="2"/>
  <c r="D5" i="2" s="1"/>
  <c r="E11" i="2"/>
  <c r="D11" i="2" s="1"/>
  <c r="E35" i="2"/>
  <c r="D35" i="2" s="1"/>
  <c r="E25" i="2"/>
  <c r="D25" i="2" s="1"/>
  <c r="E43" i="2"/>
  <c r="D43" i="2" s="1"/>
  <c r="E44" i="2"/>
  <c r="D44" i="2" s="1"/>
  <c r="E36" i="2"/>
  <c r="D36" i="2" s="1"/>
  <c r="E39" i="2"/>
  <c r="D39" i="2" s="1"/>
  <c r="E28" i="2"/>
  <c r="D28" i="2" s="1"/>
  <c r="E24" i="2"/>
  <c r="D24" i="2" s="1"/>
  <c r="E3" i="2"/>
  <c r="D3" i="2" s="1"/>
  <c r="E53" i="2"/>
  <c r="D53" i="2" s="1"/>
  <c r="E23" i="2"/>
  <c r="D23" i="2" s="1"/>
  <c r="E59" i="2"/>
  <c r="D59" i="2" s="1"/>
  <c r="E17" i="2"/>
  <c r="D17" i="2" s="1"/>
  <c r="E9" i="2"/>
  <c r="D9" i="2" s="1"/>
  <c r="E38" i="2"/>
  <c r="D38" i="2" s="1"/>
  <c r="E41" i="2"/>
  <c r="D41" i="2" s="1"/>
  <c r="E45" i="2"/>
  <c r="D45" i="2" s="1"/>
  <c r="E30" i="2"/>
  <c r="D30" i="2" s="1"/>
  <c r="E61" i="2"/>
  <c r="D61" i="2" s="1"/>
  <c r="E46" i="2"/>
  <c r="D46" i="2" s="1"/>
  <c r="E40" i="2"/>
  <c r="D40" i="2" s="1"/>
  <c r="E22" i="2"/>
  <c r="D22" i="2" s="1"/>
</calcChain>
</file>

<file path=xl/connections.xml><?xml version="1.0" encoding="utf-8"?>
<connections xmlns="http://schemas.openxmlformats.org/spreadsheetml/2006/main">
  <connection id="1" odcFile="C:\Users\J0269\AppData\Local\Microsoft\Windows\Temporary Internet Files\Temporäre Internetdateien\Content.IE5\1520DQ71\query.iqy" keepAlive="1" name="query" type="5" refreshedVersion="5" minRefreshableVersion="3" saveData="1">
    <dbPr connection="Provider=Microsoft.Office.List.OLEDB.2.0;Data Source=&quot;&quot;;ApplicationName=Excel;Version=12.0.0.0" command="&lt;LIST&gt;&lt;VIEWGUID&gt;{DFCA34AF-B0A3-4BE4-BDAA-CF0EA2C84016}&lt;/VIEWGUID&gt;&lt;LISTNAME&gt;{2F22533D-9B74-41BB-A44E-B3CA71D0375F}&lt;/LISTNAME&gt;&lt;LISTWEB&gt;https://evonik.sharepoint.com/sites/5396/Betreiberkreis/_vti_bin&lt;/LISTWEB&gt;&lt;LISTSUBWEB&gt;&lt;/LISTSUBWEB&gt;&lt;ROOTFOLDER&gt;/sites/5396/Betreiberkreis/Lists/Betreiberkreis%20%20Kontakte&lt;/ROOTFOLDER&gt;&lt;/LIST&gt;" commandType="5"/>
  </connection>
</connections>
</file>

<file path=xl/sharedStrings.xml><?xml version="1.0" encoding="utf-8"?>
<sst xmlns="http://schemas.openxmlformats.org/spreadsheetml/2006/main" count="1410" uniqueCount="707">
  <si>
    <t>Nachname</t>
  </si>
  <si>
    <t>Vorname</t>
  </si>
  <si>
    <t>E-Mail-Adresse</t>
  </si>
  <si>
    <t>Firma</t>
  </si>
  <si>
    <t>Telefon (geschäftlich)</t>
  </si>
  <si>
    <t>May</t>
  </si>
  <si>
    <t>Holger</t>
  </si>
  <si>
    <t>holger.may@afasselt.de</t>
  </si>
  <si>
    <t>A.Fasselt Engineering GmbH</t>
  </si>
  <si>
    <t>Stark</t>
  </si>
  <si>
    <t>Jörg</t>
  </si>
  <si>
    <t>joerg.stark@afasselt.de</t>
  </si>
  <si>
    <t>Lensing</t>
  </si>
  <si>
    <t>Rolf</t>
  </si>
  <si>
    <t>rolf.lensing@afasselt.de</t>
  </si>
  <si>
    <t>Krüger</t>
  </si>
  <si>
    <t>Stefan</t>
  </si>
  <si>
    <t>stefan.krueger@afasselt.de</t>
  </si>
  <si>
    <t>Schumann</t>
  </si>
  <si>
    <t>Jens</t>
  </si>
  <si>
    <t>Schretthauser</t>
  </si>
  <si>
    <t>Nils</t>
  </si>
  <si>
    <t>Opitz</t>
  </si>
  <si>
    <t>Ralph</t>
  </si>
  <si>
    <t>Wasow</t>
  </si>
  <si>
    <t>Dirk</t>
  </si>
  <si>
    <t>Kubitza</t>
  </si>
  <si>
    <t>Andre</t>
  </si>
  <si>
    <t>andre.kubitza@axaltacs.com</t>
  </si>
  <si>
    <t>Reczko</t>
  </si>
  <si>
    <t>Thomas</t>
  </si>
  <si>
    <t>thomas.reczko@axaltacs.com</t>
  </si>
  <si>
    <t>Aurich-Heck</t>
  </si>
  <si>
    <t>joerg.aurich-heck@axaltacs.com</t>
  </si>
  <si>
    <t>Jeschka</t>
  </si>
  <si>
    <t>Christian</t>
  </si>
  <si>
    <t>christian.jeschka@basf.com</t>
  </si>
  <si>
    <t>Jacklen</t>
  </si>
  <si>
    <t>Klaus</t>
  </si>
  <si>
    <t>klaus.jacklen@basf.com</t>
  </si>
  <si>
    <t>Michael</t>
  </si>
  <si>
    <t>Berendes</t>
  </si>
  <si>
    <t>stefan.berendes@basf.com</t>
  </si>
  <si>
    <t>Vaidich</t>
  </si>
  <si>
    <t>Dmytro</t>
  </si>
  <si>
    <t>dmytro.vaidich@bma-de.com</t>
  </si>
  <si>
    <t>Aurich</t>
  </si>
  <si>
    <t>engineering@bma-de.com</t>
  </si>
  <si>
    <t>Nolte</t>
  </si>
  <si>
    <t>stefan.nolte@bma-de.com</t>
  </si>
  <si>
    <t>Petzold</t>
  </si>
  <si>
    <t>Martin</t>
  </si>
  <si>
    <t>martin.petzold@bode-chemie.de</t>
  </si>
  <si>
    <t>Boltze</t>
  </si>
  <si>
    <t>stefan.boltze@bode-chemie.de</t>
  </si>
  <si>
    <t>Frey</t>
  </si>
  <si>
    <t>Alain</t>
  </si>
  <si>
    <t>alain.frey@dsm.com</t>
  </si>
  <si>
    <t>Röbbing</t>
  </si>
  <si>
    <t>David</t>
  </si>
  <si>
    <t>david.roebbing@enercity.de</t>
  </si>
  <si>
    <t>Czichon</t>
  </si>
  <si>
    <t>Raimund</t>
  </si>
  <si>
    <t>raimund.czichon@enercity.de</t>
  </si>
  <si>
    <t>Oesing</t>
  </si>
  <si>
    <t>Bernd</t>
  </si>
  <si>
    <t>bernd.oesing@evonik.com</t>
  </si>
  <si>
    <t>+49 2365 49 2441</t>
  </si>
  <si>
    <t>Jacobs</t>
  </si>
  <si>
    <t>Detlef</t>
  </si>
  <si>
    <t>detlef.jacobs@evonik.com</t>
  </si>
  <si>
    <t>Hölscher</t>
  </si>
  <si>
    <t>Frank</t>
  </si>
  <si>
    <t>frank.hoelscher@evonik.com</t>
  </si>
  <si>
    <t>+49 2365 49 6817</t>
  </si>
  <si>
    <t>Paul</t>
  </si>
  <si>
    <t>Frieler</t>
  </si>
  <si>
    <t>paul.frieler@evonik.com</t>
  </si>
  <si>
    <t>Titze</t>
  </si>
  <si>
    <t>holger.titze@evonik.com</t>
  </si>
  <si>
    <t>+49 2365 49 84446</t>
  </si>
  <si>
    <t>Bürger</t>
  </si>
  <si>
    <t>Jürgen</t>
  </si>
  <si>
    <t>juergen.buerger@evonik.com</t>
  </si>
  <si>
    <t>+49 2365 49 9406</t>
  </si>
  <si>
    <t>Kemmann</t>
  </si>
  <si>
    <t>juergen.kemmann@evonik.com</t>
  </si>
  <si>
    <t>+49 2365 49 2139</t>
  </si>
  <si>
    <t>Hartmann</t>
  </si>
  <si>
    <t>martin.hartmann@evonik.com</t>
  </si>
  <si>
    <t>+49 2365 49 84447</t>
  </si>
  <si>
    <t>Leufke</t>
  </si>
  <si>
    <t>Stephan</t>
  </si>
  <si>
    <t>Stephan.leufke@evonik.com</t>
  </si>
  <si>
    <t>Schlüter</t>
  </si>
  <si>
    <t>christian_oliver.schlueter@roche.com</t>
  </si>
  <si>
    <t>Daniel</t>
  </si>
  <si>
    <t>Borer</t>
  </si>
  <si>
    <t>German</t>
  </si>
  <si>
    <t>german.borer@roche.com</t>
  </si>
  <si>
    <t>Bodart</t>
  </si>
  <si>
    <t>Jean-Claude</t>
  </si>
  <si>
    <t>jean-c.bodart@roche.com</t>
  </si>
  <si>
    <t>Reisberger</t>
  </si>
  <si>
    <t>Peter</t>
  </si>
  <si>
    <t>peter.reisberger@roche.com</t>
  </si>
  <si>
    <t>Fahrenkrug</t>
  </si>
  <si>
    <t>Timo</t>
  </si>
  <si>
    <t>timo.fahrenkrug@roche.com</t>
  </si>
  <si>
    <t>Stampfli</t>
  </si>
  <si>
    <t>Walter</t>
  </si>
  <si>
    <t>walter.stampfli@roche.com</t>
  </si>
  <si>
    <t>Oliver</t>
  </si>
  <si>
    <t>Straub</t>
  </si>
  <si>
    <t>Stapelfeldt</t>
  </si>
  <si>
    <t>fstapelfeldt@holborn.de</t>
  </si>
  <si>
    <t>Springmann</t>
  </si>
  <si>
    <t>Gitta</t>
  </si>
  <si>
    <t>GSpringmann@holborn.de</t>
  </si>
  <si>
    <t>Arsenault</t>
  </si>
  <si>
    <t>daniel.arsenault@hz-inova.com</t>
  </si>
  <si>
    <t>Alshut</t>
  </si>
  <si>
    <t>Marcel</t>
  </si>
  <si>
    <t>marcel.alshut@ineos.com</t>
  </si>
  <si>
    <t>INEOS GmbH</t>
  </si>
  <si>
    <t>Schmidt</t>
  </si>
  <si>
    <t>Wolfgang</t>
  </si>
  <si>
    <t>Wolfgang.Schmidt@ineos.com</t>
  </si>
  <si>
    <t>Spiwoks</t>
  </si>
  <si>
    <t>michael.spiwoks@ineos.com</t>
  </si>
  <si>
    <t>Ziegs</t>
  </si>
  <si>
    <t>Klaus-Uwe</t>
  </si>
  <si>
    <t>klaus-uwe.ziegs@lanxess.com</t>
  </si>
  <si>
    <t>Betteldorf</t>
  </si>
  <si>
    <t>Harald</t>
  </si>
  <si>
    <t>Harald.Betteldorf@lanxess.com</t>
  </si>
  <si>
    <t>Ibrahim</t>
  </si>
  <si>
    <t>Sahin</t>
  </si>
  <si>
    <t>i.sahin@lenzing.com</t>
  </si>
  <si>
    <t>Lenzing AG</t>
  </si>
  <si>
    <t>Malcher</t>
  </si>
  <si>
    <t>Franz</t>
  </si>
  <si>
    <t>Linde AG</t>
  </si>
  <si>
    <t>Marcus</t>
  </si>
  <si>
    <t>Rittmeister</t>
  </si>
  <si>
    <t>Schwencker</t>
  </si>
  <si>
    <t xml:space="preserve">+49 89 7445 3726 </t>
  </si>
  <si>
    <t>Erwin</t>
  </si>
  <si>
    <t>Lonza AG</t>
  </si>
  <si>
    <t>Weinberger</t>
  </si>
  <si>
    <t>erwin.weinberger@marwin-solutions.com</t>
  </si>
  <si>
    <t>Kury</t>
  </si>
  <si>
    <t>Marion</t>
  </si>
  <si>
    <t>Marion.kury@marwin-solutions.com</t>
  </si>
  <si>
    <t>Eisenhut</t>
  </si>
  <si>
    <t>Dan</t>
  </si>
  <si>
    <t>Knab</t>
  </si>
  <si>
    <t>Jochen</t>
  </si>
  <si>
    <t>jochen.knab@merckgroup.com</t>
  </si>
  <si>
    <t>Henkel</t>
  </si>
  <si>
    <t>Markus</t>
  </si>
  <si>
    <t>marcus.henkel@merckgroup.com</t>
  </si>
  <si>
    <t>Merck KGaA</t>
  </si>
  <si>
    <t>Kaehlin</t>
  </si>
  <si>
    <t>Morgenroth</t>
  </si>
  <si>
    <t>Marc</t>
  </si>
  <si>
    <t>Balean</t>
  </si>
  <si>
    <t>Catalin</t>
  </si>
  <si>
    <t>catalin.balean@omv.com</t>
  </si>
  <si>
    <t>Zeilhuber</t>
  </si>
  <si>
    <t>Erich</t>
  </si>
  <si>
    <t>erich.zeilhuber@omv.com</t>
  </si>
  <si>
    <t>Kathan</t>
  </si>
  <si>
    <t>Walter.Kathan@omv.com</t>
  </si>
  <si>
    <t>Köck</t>
  </si>
  <si>
    <t>Wolfang</t>
  </si>
  <si>
    <t>wolfgang.koeck@omv.com</t>
  </si>
  <si>
    <t>Summerer</t>
  </si>
  <si>
    <t>Andreas</t>
  </si>
  <si>
    <t>andreas.summerer@novartis.com</t>
  </si>
  <si>
    <t>Lorenzer</t>
  </si>
  <si>
    <t>Günter</t>
  </si>
  <si>
    <t>guenter.lorenzer@novartis.com</t>
  </si>
  <si>
    <t>+43 5338 200 936</t>
  </si>
  <si>
    <t>Aschaber</t>
  </si>
  <si>
    <t>Günther</t>
  </si>
  <si>
    <t>guenther.aschaber@novartis.com</t>
  </si>
  <si>
    <t>Schellhorn</t>
  </si>
  <si>
    <t>Johann</t>
  </si>
  <si>
    <t>johann.schellhorn@novartis.com</t>
  </si>
  <si>
    <t>+43 5338 200 3591</t>
  </si>
  <si>
    <t>Demel</t>
  </si>
  <si>
    <t>Benno</t>
  </si>
  <si>
    <t>benno.Demel@sanofi.com</t>
  </si>
  <si>
    <t>von der Heydt</t>
  </si>
  <si>
    <t>Hulbert</t>
  </si>
  <si>
    <t>Zobel</t>
  </si>
  <si>
    <t>marcus.zobel@de.sasol.com</t>
  </si>
  <si>
    <t>Sievers</t>
  </si>
  <si>
    <t>andre.sievers@de.sasol.com</t>
  </si>
  <si>
    <t>du Preez</t>
  </si>
  <si>
    <t>Brink</t>
  </si>
  <si>
    <t>brink.dupreez@de.sasol.com</t>
  </si>
  <si>
    <t>Becker</t>
  </si>
  <si>
    <t xml:space="preserve">+49 48 52 / 392 - 545 </t>
  </si>
  <si>
    <t>Lauer</t>
  </si>
  <si>
    <t>Andre.Lauer@siemens.com</t>
  </si>
  <si>
    <t>Paganelli</t>
  </si>
  <si>
    <t>Fabio</t>
  </si>
  <si>
    <t>Fabio.Paganelli@siemens.com</t>
  </si>
  <si>
    <t>Harag</t>
  </si>
  <si>
    <t>juergen.harag@siemens.com</t>
  </si>
  <si>
    <t>Zhelyabovskaya</t>
  </si>
  <si>
    <t>Lyudmila</t>
  </si>
  <si>
    <t>lyudmila.Zhelyabovskaya@siemens.com</t>
  </si>
  <si>
    <t>Schlütter</t>
  </si>
  <si>
    <t>markus.schluetter@Siemens.com</t>
  </si>
  <si>
    <t>Busch</t>
  </si>
  <si>
    <t>buschmichael@siemens.com</t>
  </si>
  <si>
    <t>Palmen</t>
  </si>
  <si>
    <t>oliver.palmen@Siemens.com</t>
  </si>
  <si>
    <t>Fisler</t>
  </si>
  <si>
    <t>Philipp</t>
  </si>
  <si>
    <t>philipp.fisler@Siemens.com</t>
  </si>
  <si>
    <t>Broja</t>
  </si>
  <si>
    <t>Siegmund</t>
  </si>
  <si>
    <t>siegmund.broja@siemens.com</t>
  </si>
  <si>
    <t>Nipkow</t>
  </si>
  <si>
    <t>thomas.nipkow@Siemens.com</t>
  </si>
  <si>
    <t>Herforth</t>
  </si>
  <si>
    <t>thomas.herforth@siemens.com</t>
  </si>
  <si>
    <t>SIEMENS AG</t>
  </si>
  <si>
    <t>Mayer</t>
  </si>
  <si>
    <t>Uwe</t>
  </si>
  <si>
    <t>Ioannidis</t>
  </si>
  <si>
    <t>Efthimios</t>
  </si>
  <si>
    <t>efthimios.ioannidis@siemens.com</t>
  </si>
  <si>
    <t>Laass</t>
  </si>
  <si>
    <t>Friedhelm</t>
  </si>
  <si>
    <t>friedrich-wilhelm.laass@siemens.com</t>
  </si>
  <si>
    <t>Emmerich</t>
  </si>
  <si>
    <t>Gerhard</t>
  </si>
  <si>
    <t>gerhard.emmerich@siemens.com</t>
  </si>
  <si>
    <t>Marx</t>
  </si>
  <si>
    <t>Horst</t>
  </si>
  <si>
    <t>marx.horst@siemens.com</t>
  </si>
  <si>
    <t>Schimmang</t>
  </si>
  <si>
    <t>Mark</t>
  </si>
  <si>
    <t>mark.schimmang@siemens.com</t>
  </si>
  <si>
    <t>Maier</t>
  </si>
  <si>
    <t>uwe.maier@siemens.com</t>
  </si>
  <si>
    <t>Dunsing</t>
  </si>
  <si>
    <t>Carsten</t>
  </si>
  <si>
    <t>Carsten.dunsing@ThyssenKrupp.com</t>
  </si>
  <si>
    <t>Wronn</t>
  </si>
  <si>
    <t>Heike</t>
  </si>
  <si>
    <t>Heike.Wronn@ThyssenKrupp.com</t>
  </si>
  <si>
    <t>Cymbrowski</t>
  </si>
  <si>
    <t>Lukas</t>
  </si>
  <si>
    <t>Lukas.Cymbrowski@ThyssenKrupp.com</t>
  </si>
  <si>
    <t xml:space="preserve">+49 231 547-2042 </t>
  </si>
  <si>
    <t>Palapys</t>
  </si>
  <si>
    <t>oliver.palapys@thyssenkrupp.com</t>
  </si>
  <si>
    <t>Wunderlich</t>
  </si>
  <si>
    <t>Chris</t>
  </si>
  <si>
    <t>chris.wunderlich@total.de</t>
  </si>
  <si>
    <t>TOTAL Raffinerie Mitteldeutschland GmbH</t>
  </si>
  <si>
    <t>Engel</t>
  </si>
  <si>
    <t>martin.engel@total.de</t>
  </si>
  <si>
    <t>+49 34 61 48 44 21</t>
  </si>
  <si>
    <t>Damm</t>
  </si>
  <si>
    <t>thomas.damm@total.de</t>
  </si>
  <si>
    <t>+49 3461 48 4712</t>
  </si>
  <si>
    <t>Kohn</t>
  </si>
  <si>
    <t>Juergen.Kohn@Voith.com</t>
  </si>
  <si>
    <t>Golm</t>
  </si>
  <si>
    <t>Christoph</t>
  </si>
  <si>
    <t>christoph.Golm@voith.com</t>
  </si>
  <si>
    <t xml:space="preserve">+497321372733 </t>
  </si>
  <si>
    <t>Fitzke</t>
  </si>
  <si>
    <t>Sigrid</t>
  </si>
  <si>
    <t>sigrid.fitzke@voith.com</t>
  </si>
  <si>
    <t>Wilken</t>
  </si>
  <si>
    <t>Steffen</t>
  </si>
  <si>
    <t>steffen.wilken@voith.com</t>
  </si>
  <si>
    <t>Matzhold</t>
  </si>
  <si>
    <t>Florian</t>
  </si>
  <si>
    <t>florian.matzhold@vtu.com</t>
  </si>
  <si>
    <t>Urbig</t>
  </si>
  <si>
    <t>Kurt</t>
  </si>
  <si>
    <t>kurt.urbig@vtu.com</t>
  </si>
  <si>
    <t xml:space="preserve">+49 2226 872100 </t>
  </si>
  <si>
    <t>Zahler</t>
  </si>
  <si>
    <t>Bernhard</t>
  </si>
  <si>
    <t>bernhard.zahler@Wacker.com</t>
  </si>
  <si>
    <t>Wacker Chemie AG</t>
  </si>
  <si>
    <t>Mayerhofer</t>
  </si>
  <si>
    <t>christian.mayerhofer@wacker.com</t>
  </si>
  <si>
    <t>Giger</t>
  </si>
  <si>
    <t>Josef</t>
  </si>
  <si>
    <t>josef.giger@wacker.com</t>
  </si>
  <si>
    <t>Fischer</t>
  </si>
  <si>
    <t>Michaela</t>
  </si>
  <si>
    <t>michaela.fischer@wacker.com</t>
  </si>
  <si>
    <t>Entholzer</t>
  </si>
  <si>
    <t>Norbert</t>
  </si>
  <si>
    <t>norbert.entholzer@wacker.com</t>
  </si>
  <si>
    <t>Diel</t>
  </si>
  <si>
    <t>uwe.diel@wacker.com</t>
  </si>
  <si>
    <t>Tagliaferri</t>
  </si>
  <si>
    <t>Marco</t>
  </si>
  <si>
    <t>marco.tagliaferri@zeppelin.com</t>
  </si>
  <si>
    <t>DSM N.V.</t>
  </si>
  <si>
    <t>OMV AG</t>
  </si>
  <si>
    <t>Sanofi-Aventis Deutschland GmbH</t>
  </si>
  <si>
    <t>Sasol Germany GmbH</t>
  </si>
  <si>
    <t>Albemarle Germany GmbH</t>
  </si>
  <si>
    <t>GSK Vaccines GmbH</t>
  </si>
  <si>
    <t>Holborn Europa Raffinerie GmbH</t>
  </si>
  <si>
    <t xml:space="preserve">Holborn Europa Raffinerie GmbH </t>
  </si>
  <si>
    <t xml:space="preserve">LANXESS Deutschland GmbH </t>
  </si>
  <si>
    <t>MarWin Solutions GmbH</t>
  </si>
  <si>
    <t>thyssenkrupp Industrial Solutions AG</t>
  </si>
  <si>
    <t xml:space="preserve">VTU Engineering  GmbH </t>
  </si>
  <si>
    <t>BMA  AG</t>
  </si>
  <si>
    <t>Evonik TI GmbH</t>
  </si>
  <si>
    <t>SISW GmbH</t>
  </si>
  <si>
    <t>Jirschik</t>
  </si>
  <si>
    <t>Katja</t>
  </si>
  <si>
    <t>Hermann</t>
  </si>
  <si>
    <t>detlef.krueger@sanofi.com</t>
  </si>
  <si>
    <t>joerg.vonderheydt@sanofi.com</t>
  </si>
  <si>
    <t>stefan.hulbert@sanofi.com</t>
  </si>
  <si>
    <t>Hitachi Zosen Inova AG</t>
  </si>
  <si>
    <t>+41442771219</t>
  </si>
  <si>
    <t>André</t>
  </si>
  <si>
    <t>Axalta Coating Systems Germany GmbH &amp; Co. KG</t>
  </si>
  <si>
    <t>+49 (0)202 529 6495</t>
  </si>
  <si>
    <t>Zeppelin Systems GmbH</t>
  </si>
  <si>
    <t xml:space="preserve">+49 7541 202 1360 </t>
  </si>
  <si>
    <t xml:space="preserve">+49 6151 72-4729 </t>
  </si>
  <si>
    <t>+49 6258 12-6411</t>
  </si>
  <si>
    <t>+49 6151 72-8211</t>
  </si>
  <si>
    <t>dan.eisenhut@merckgroup.com</t>
  </si>
  <si>
    <t>+49 172 1020426</t>
  </si>
  <si>
    <t>BASF Personal Care and Nutrition GmbH</t>
  </si>
  <si>
    <t>+49 231 547-7083</t>
  </si>
  <si>
    <t>+49 231 547-2817</t>
  </si>
  <si>
    <t>+49 231 547-7274</t>
  </si>
  <si>
    <t>Voith Digital Solutions GmbH</t>
  </si>
  <si>
    <t>+497321377013</t>
  </si>
  <si>
    <t>+43 664 34 31 506</t>
  </si>
  <si>
    <t>+43 664 30 40 812</t>
  </si>
  <si>
    <t>+49 221 8885 4106</t>
  </si>
  <si>
    <t>+49 172 6672920</t>
  </si>
  <si>
    <t>+43 7672 7013787</t>
  </si>
  <si>
    <t>+49 89 7445 4198</t>
  </si>
  <si>
    <t>florian.jirschik@linde.com</t>
  </si>
  <si>
    <t>martin.schwencker@linde.com</t>
  </si>
  <si>
    <t>martin.rittmeister@linde.com</t>
  </si>
  <si>
    <t>franz.malcher@linde.com</t>
  </si>
  <si>
    <t>F. Hoffmann La-Roche AG</t>
  </si>
  <si>
    <t>+41 61 688 0517 </t>
  </si>
  <si>
    <t>INEOS Solvents Germany GmbH</t>
  </si>
  <si>
    <t>+49 2841 49 2531</t>
  </si>
  <si>
    <t>+41 79 399 7670</t>
  </si>
  <si>
    <t>+49 (0)202 529 6522</t>
  </si>
  <si>
    <t xml:space="preserve">+49 221 3555 27392 </t>
  </si>
  <si>
    <t>+49 40 54006-440</t>
  </si>
  <si>
    <t>Meri Environmental Solutions GmbH</t>
  </si>
  <si>
    <t>katja.hermann@meri.de</t>
  </si>
  <si>
    <t>+41 61 688 1316</t>
  </si>
  <si>
    <t>+49 48 52 / 392 - 423</t>
  </si>
  <si>
    <t xml:space="preserve">+49 48 52 / 392 - 525 </t>
  </si>
  <si>
    <t>+49 48 52 / 392 - 544</t>
  </si>
  <si>
    <t>+49 2369 9178 12</t>
  </si>
  <si>
    <t>+49 2369 9178 22</t>
  </si>
  <si>
    <t>+49 2369 9178 13</t>
  </si>
  <si>
    <t>+49 2369 9178 20</t>
  </si>
  <si>
    <t>+ 49 211 7940-9887</t>
  </si>
  <si>
    <t>+49 69 305 6854</t>
  </si>
  <si>
    <t>+49 2151 38-1597</t>
  </si>
  <si>
    <t>+41 61 324 6745</t>
  </si>
  <si>
    <t xml:space="preserve">uwemayer@siemens.com </t>
  </si>
  <si>
    <t>0151 14569658</t>
  </si>
  <si>
    <t>+49 (201) 31937 166</t>
  </si>
  <si>
    <t>089 54581924</t>
  </si>
  <si>
    <t>+49 201 / 31937 162</t>
  </si>
  <si>
    <t>+49-531-804 334</t>
  </si>
  <si>
    <t>+49 531 804 433</t>
  </si>
  <si>
    <t>+41(0)61 688 07 23</t>
  </si>
  <si>
    <t>+49 2365 49-7106</t>
  </si>
  <si>
    <t>089 7445 2894</t>
  </si>
  <si>
    <t>+41 (0)61 688 90 69</t>
  </si>
  <si>
    <t>+49 174 2413245</t>
  </si>
  <si>
    <t>Siemens Industry Software GmbH</t>
  </si>
  <si>
    <t>+49 172 5845580</t>
  </si>
  <si>
    <t>+49 40 7663 1616</t>
  </si>
  <si>
    <t>+49 162 4493430</t>
  </si>
  <si>
    <t>+41 (61) 906 30 48</t>
  </si>
  <si>
    <t>+43 664 85 89 411</t>
  </si>
  <si>
    <t>069/305-15665</t>
  </si>
  <si>
    <t>069 30517222</t>
  </si>
  <si>
    <t>+497321372054</t>
  </si>
  <si>
    <t>+49 (8677) 960-2310</t>
  </si>
  <si>
    <t>+43 1 40440 32605</t>
  </si>
  <si>
    <t>08677 83 6268</t>
  </si>
  <si>
    <t>+49 173 3273547</t>
  </si>
  <si>
    <t>+49 511 430-7532</t>
  </si>
  <si>
    <t>+49 40 54006-295</t>
  </si>
  <si>
    <t>BODE Chemie GmbH</t>
  </si>
  <si>
    <t>jens.schumann@albemarle.com</t>
  </si>
  <si>
    <t>dirk.wasow@albemarle.com</t>
  </si>
  <si>
    <t>nils.schretthauser@albemarle.com</t>
  </si>
  <si>
    <t>Ralph.opitz@albemarle.com</t>
  </si>
  <si>
    <t>peter.straub@hz-inova.com</t>
  </si>
  <si>
    <t>Änderungen</t>
  </si>
  <si>
    <t>BMA  Automation GmbH</t>
  </si>
  <si>
    <t>enercity AG</t>
  </si>
  <si>
    <t>+43 (1) 40440/43154</t>
  </si>
  <si>
    <t>Sandoz GmbH</t>
  </si>
  <si>
    <t>michael.becker.contractor@de.sasol.com</t>
  </si>
  <si>
    <t>+49 15201673261</t>
  </si>
  <si>
    <t>Benjamin</t>
  </si>
  <si>
    <t>Stanisch</t>
  </si>
  <si>
    <t>benjamin.stanisch@lonza.com</t>
  </si>
  <si>
    <t>Walbröl</t>
  </si>
  <si>
    <t>+49 1742486073</t>
  </si>
  <si>
    <t>stefan.walbroel@siemens.com</t>
  </si>
  <si>
    <t>Klier</t>
  </si>
  <si>
    <t>+49 1721005524</t>
  </si>
  <si>
    <t>joerg.klier@siemens.com</t>
  </si>
  <si>
    <t>Stelten</t>
  </si>
  <si>
    <t>+49 152 54755684</t>
  </si>
  <si>
    <t>christoph.stelten@siemens.com</t>
  </si>
  <si>
    <t>VYNOVA Wilhelmshaven GmbH</t>
  </si>
  <si>
    <t>Thiel</t>
  </si>
  <si>
    <t>Matthias</t>
  </si>
  <si>
    <t>+49 4425 98 2552</t>
  </si>
  <si>
    <t>matthias.thiel@vynova-group.com</t>
  </si>
  <si>
    <t>Ticketnummer</t>
  </si>
  <si>
    <t>Ticket-Email</t>
  </si>
  <si>
    <t>Käufer-Email</t>
  </si>
  <si>
    <t>Adresse: Postleitzahl</t>
  </si>
  <si>
    <t>Adresse: Ort</t>
  </si>
  <si>
    <t>Adresse: Land</t>
  </si>
  <si>
    <t>7829-9001-4005</t>
  </si>
  <si>
    <t>VTU Engineering GmbH</t>
  </si>
  <si>
    <t>1110</t>
  </si>
  <si>
    <t>Vienna</t>
  </si>
  <si>
    <t>AT</t>
  </si>
  <si>
    <t>9022-7295-5131</t>
  </si>
  <si>
    <t>21079</t>
  </si>
  <si>
    <t>Hamburg</t>
  </si>
  <si>
    <t>DE</t>
  </si>
  <si>
    <t>2373-8698-5600</t>
  </si>
  <si>
    <t>Matthias.Thiel@vynova-group.com</t>
  </si>
  <si>
    <t>Vynova Wilhelmshaven GmbH</t>
  </si>
  <si>
    <t>26388</t>
  </si>
  <si>
    <t>Wilhelmshaven</t>
  </si>
  <si>
    <t>7380-4417-8912</t>
  </si>
  <si>
    <t>40589</t>
  </si>
  <si>
    <t>Duesseldorf - Holthausen</t>
  </si>
  <si>
    <t>3237-2880-8788</t>
  </si>
  <si>
    <t>2795-4411-1908</t>
  </si>
  <si>
    <t>30449</t>
  </si>
  <si>
    <t>Hannover</t>
  </si>
  <si>
    <t>1599-0638-5413</t>
  </si>
  <si>
    <t>Laader</t>
  </si>
  <si>
    <t>stefan.laader@evonik.com</t>
  </si>
  <si>
    <t>Evonik Technology &amp; Infrastructure GmbH</t>
  </si>
  <si>
    <t>45772</t>
  </si>
  <si>
    <t>Marl</t>
  </si>
  <si>
    <t>6895-2674-8925</t>
  </si>
  <si>
    <t>Bernhard.Zahler@wacker.com</t>
  </si>
  <si>
    <t>84489</t>
  </si>
  <si>
    <t>Burghausen</t>
  </si>
  <si>
    <t>0035-1502-1631</t>
  </si>
  <si>
    <t>Christian.Mayerhofer@wacker.com</t>
  </si>
  <si>
    <t>0655-5227-0881</t>
  </si>
  <si>
    <t>Mönnighoff</t>
  </si>
  <si>
    <t>tanja.steimle-wassmer@dsm.com</t>
  </si>
  <si>
    <t>DSM Nutrtional Products GmbH</t>
  </si>
  <si>
    <t>79639</t>
  </si>
  <si>
    <t>Grenzach-Wyhlen</t>
  </si>
  <si>
    <t>0069-8942-4098</t>
  </si>
  <si>
    <t>Evonik</t>
  </si>
  <si>
    <t>45722</t>
  </si>
  <si>
    <t>9872-4802-3616</t>
  </si>
  <si>
    <t>45128</t>
  </si>
  <si>
    <t>Essen</t>
  </si>
  <si>
    <t>5974-8849-0378</t>
  </si>
  <si>
    <t>0149-8861-8044</t>
  </si>
  <si>
    <t>Roche AG - Schweiz</t>
  </si>
  <si>
    <t>Roche in Switzerland</t>
  </si>
  <si>
    <t>4070</t>
  </si>
  <si>
    <t>Basel</t>
  </si>
  <si>
    <t>CH</t>
  </si>
  <si>
    <t>9816-7795-1748</t>
  </si>
  <si>
    <t>Enzo</t>
  </si>
  <si>
    <t>Rosamilia</t>
  </si>
  <si>
    <t>enzo.rosamilia@roche.com</t>
  </si>
  <si>
    <t>1170-8745-5224</t>
  </si>
  <si>
    <t>Barthmann</t>
  </si>
  <si>
    <t>stephan.barthmann@roche.com</t>
  </si>
  <si>
    <t>4071-2749-4974</t>
  </si>
  <si>
    <t>lyudmila.zhelyabovskaya@siemens.com</t>
  </si>
  <si>
    <t>Siemens AG</t>
  </si>
  <si>
    <t>53117</t>
  </si>
  <si>
    <t>Bonn</t>
  </si>
  <si>
    <t>0063-1654-9952</t>
  </si>
  <si>
    <t>Lenzing Ag</t>
  </si>
  <si>
    <t>4860</t>
  </si>
  <si>
    <t>Lenzing</t>
  </si>
  <si>
    <t>2320-8736-2545</t>
  </si>
  <si>
    <t>Uwe.Maier@siemens.com</t>
  </si>
  <si>
    <t>3388-2832-4598</t>
  </si>
  <si>
    <t>thomas.nipkow@siemens.com</t>
  </si>
  <si>
    <t>9844-9974-1287</t>
  </si>
  <si>
    <t>Walbroel</t>
  </si>
  <si>
    <t>SIEMENS</t>
  </si>
  <si>
    <t>3438-4279-4018</t>
  </si>
  <si>
    <t>Guido</t>
  </si>
  <si>
    <t>Guido.Schimmang@siemens.com</t>
  </si>
  <si>
    <t>4684-4316-9092</t>
  </si>
  <si>
    <t>47805</t>
  </si>
  <si>
    <t>Krefeld</t>
  </si>
  <si>
    <t>5024-9928-6380</t>
  </si>
  <si>
    <t>Weber</t>
  </si>
  <si>
    <t>thomasweber@siemens.com</t>
  </si>
  <si>
    <t>8501-0713-9749</t>
  </si>
  <si>
    <t>6834-9915-9541</t>
  </si>
  <si>
    <t>4099-1138-9190</t>
  </si>
  <si>
    <t>Sanofi</t>
  </si>
  <si>
    <t>Ingenieurbüro N. Muth GmbH &amp; Co. KG</t>
  </si>
  <si>
    <t>65926</t>
  </si>
  <si>
    <t>Frankfurt</t>
  </si>
  <si>
    <t>3960-9344-4966</t>
  </si>
  <si>
    <t>Benno.Demel@sanofi.com</t>
  </si>
  <si>
    <t>3442-2011-3837</t>
  </si>
  <si>
    <t>Siemens Mobility GmbH</t>
  </si>
  <si>
    <t>38126</t>
  </si>
  <si>
    <t>Braunschweig</t>
  </si>
  <si>
    <t>5311-3756-8294</t>
  </si>
  <si>
    <t>Mark.Schimmang@siemens.com</t>
  </si>
  <si>
    <t>8831-7427-1410</t>
  </si>
  <si>
    <t>Heinz</t>
  </si>
  <si>
    <t>Empting</t>
  </si>
  <si>
    <t>heinz.empting@thyssenkrupp.com</t>
  </si>
  <si>
    <t>ThyssenKrupp Industrial Solutions</t>
  </si>
  <si>
    <t>59269</t>
  </si>
  <si>
    <t>Beckumg</t>
  </si>
  <si>
    <t>3230-3472-5711</t>
  </si>
  <si>
    <t>gerhard</t>
  </si>
  <si>
    <t>emmerich</t>
  </si>
  <si>
    <t>siemens Industry Software GmbH</t>
  </si>
  <si>
    <t>8944-1357-0310</t>
  </si>
  <si>
    <t>Mirco</t>
  </si>
  <si>
    <t>Gertz</t>
  </si>
  <si>
    <t>mirco.gertz.contractor@de.sasol.com</t>
  </si>
  <si>
    <t>Ferchau Engineering GmbH</t>
  </si>
  <si>
    <t>25337</t>
  </si>
  <si>
    <t>Elmshorn</t>
  </si>
  <si>
    <t>1005-7299-0824</t>
  </si>
  <si>
    <t>82049</t>
  </si>
  <si>
    <t>Pullach</t>
  </si>
  <si>
    <t>3183-7093-7969</t>
  </si>
  <si>
    <t>Merck</t>
  </si>
  <si>
    <t>64293</t>
  </si>
  <si>
    <t>Darmstadt</t>
  </si>
  <si>
    <t>9403-7877-5183</t>
  </si>
  <si>
    <t>OMV</t>
  </si>
  <si>
    <t>Ing. Catalin Balean</t>
  </si>
  <si>
    <t>3423</t>
  </si>
  <si>
    <t>St. Andrä Wördern</t>
  </si>
  <si>
    <t>4089-5805-7829</t>
  </si>
  <si>
    <t>walter.kathan@omv.com</t>
  </si>
  <si>
    <t>1030</t>
  </si>
  <si>
    <t>Wien</t>
  </si>
  <si>
    <t>0863-6572-2781</t>
  </si>
  <si>
    <t>25541</t>
  </si>
  <si>
    <t>Brunsbüttel</t>
  </si>
  <si>
    <t>8974-9962-9967</t>
  </si>
  <si>
    <t>carsten.dunsing@thyssenkrupp.com</t>
  </si>
  <si>
    <t>44141</t>
  </si>
  <si>
    <t>Dortmund</t>
  </si>
  <si>
    <t>3917-8729-0149</t>
  </si>
  <si>
    <t>BMA Automation GmbH</t>
  </si>
  <si>
    <t>38122</t>
  </si>
  <si>
    <t>2975-5719-4541</t>
  </si>
  <si>
    <t>christoph.golm@voith.com</t>
  </si>
  <si>
    <t>89522</t>
  </si>
  <si>
    <t>Heidenheim</t>
  </si>
  <si>
    <t>3632-1150-6744</t>
  </si>
  <si>
    <t>4042-7011-0365</t>
  </si>
  <si>
    <t>Maschke</t>
  </si>
  <si>
    <t>daniel.maschke@lonza.com</t>
  </si>
  <si>
    <t>4133</t>
  </si>
  <si>
    <t>Pratteln</t>
  </si>
  <si>
    <t>5712-1498-5696</t>
  </si>
  <si>
    <t>andre.kubitza@axalta.com</t>
  </si>
  <si>
    <t>42285</t>
  </si>
  <si>
    <t>Wuppertal</t>
  </si>
  <si>
    <t>7920-4873-0803</t>
  </si>
  <si>
    <t>8984-5488-9729</t>
  </si>
  <si>
    <t>46286</t>
  </si>
  <si>
    <t>Dorsten</t>
  </si>
  <si>
    <t>1267-6533-5651</t>
  </si>
  <si>
    <t>9948-9610-2784</t>
  </si>
  <si>
    <t>Evonik Technology and Infrastructure GmbH</t>
  </si>
  <si>
    <t>6843-6865-8811</t>
  </si>
  <si>
    <t>9423</t>
  </si>
  <si>
    <t>St.Georgen</t>
  </si>
  <si>
    <t>4765-8846-6635</t>
  </si>
  <si>
    <t>6353-9941-6041</t>
  </si>
  <si>
    <t>8005</t>
  </si>
  <si>
    <t>Zürich</t>
  </si>
  <si>
    <t>4818-5035-4297</t>
  </si>
  <si>
    <t>Hitachti Zosen Inova AG</t>
  </si>
  <si>
    <t>2922-9290-0173</t>
  </si>
  <si>
    <t>BMA AG</t>
  </si>
  <si>
    <t>5768-4136-5880</t>
  </si>
  <si>
    <t>9788-6123-2853</t>
  </si>
  <si>
    <t>06237</t>
  </si>
  <si>
    <t>Leuna</t>
  </si>
  <si>
    <t>1839-2429-7336</t>
  </si>
  <si>
    <t>6990-4103-2614</t>
  </si>
  <si>
    <t>Evonik Technology&amp;Infrastructure GmbH</t>
  </si>
  <si>
    <t>3707-9114-0942</t>
  </si>
  <si>
    <t>Stephan.Leufke@evonik.com</t>
  </si>
  <si>
    <t>Evonik T&amp;I GmbH</t>
  </si>
  <si>
    <t>45764</t>
  </si>
  <si>
    <t>1970-4070-9431</t>
  </si>
  <si>
    <t>7776-6216-8085</t>
  </si>
  <si>
    <t>LONZA AG</t>
  </si>
  <si>
    <t>3930</t>
  </si>
  <si>
    <t>Visp</t>
  </si>
  <si>
    <t>Abgleich mit Mitgliederliste</t>
  </si>
  <si>
    <t>Test</t>
  </si>
  <si>
    <t>Wunsch</t>
  </si>
  <si>
    <t>jonas.wunsch@ineos.com</t>
  </si>
  <si>
    <t>Jonas</t>
  </si>
  <si>
    <t>guido.schimmang@siemens.com</t>
  </si>
  <si>
    <t>Simon</t>
  </si>
  <si>
    <t>Ligendza</t>
  </si>
  <si>
    <t>+49 (176) 84357075</t>
  </si>
  <si>
    <t>simon.ligendza@siemens.com</t>
  </si>
  <si>
    <t>Schüller</t>
  </si>
  <si>
    <t>+49 172 2922012</t>
  </si>
  <si>
    <t xml:space="preserve">Andreas.Schueller@infraserv-knapsack.de </t>
  </si>
  <si>
    <t>+49 173 9780265</t>
  </si>
  <si>
    <t>david.fischer@bilfinger.com</t>
  </si>
  <si>
    <t>Bilfinger Global IT GmbH</t>
  </si>
  <si>
    <t>Acker</t>
  </si>
  <si>
    <t>timo.acker@siemens.com</t>
  </si>
  <si>
    <t>thomas.roeper@thyssenkrupp.com</t>
  </si>
  <si>
    <t>Röper</t>
  </si>
  <si>
    <t>Jannes</t>
  </si>
  <si>
    <t>jens.jannes@ineos.com</t>
  </si>
  <si>
    <t>SIEMENS Mobility GmbH</t>
  </si>
  <si>
    <t>catalin.balean@amr.at</t>
  </si>
  <si>
    <t>KHD Humboldt WEDAG</t>
  </si>
  <si>
    <t>Burgwinkel</t>
  </si>
  <si>
    <t>Dieter</t>
  </si>
  <si>
    <t>+49 221 6504 1337</t>
  </si>
  <si>
    <t>dieter.burgwinkel@khd.com</t>
  </si>
  <si>
    <t>neu</t>
  </si>
  <si>
    <t>Solyze</t>
  </si>
  <si>
    <t>Düsterhöft</t>
  </si>
  <si>
    <t>+49 2151 38 1394</t>
  </si>
  <si>
    <t>holger.duesterhoeft@evonik.com</t>
  </si>
  <si>
    <t>Lars</t>
  </si>
  <si>
    <t>Serth</t>
  </si>
  <si>
    <t>+49 6421 398244</t>
  </si>
  <si>
    <t>lars.a.serth@gsk.com</t>
  </si>
  <si>
    <t xml:space="preserve">Matthias </t>
  </si>
  <si>
    <t>Karrer</t>
  </si>
  <si>
    <t>+49 (172) 1088213</t>
  </si>
  <si>
    <t>matthias.karrer@siemens.com</t>
  </si>
  <si>
    <t>Hoffmann</t>
  </si>
  <si>
    <t>+49 (173) 3044730</t>
  </si>
  <si>
    <t>hoffmann.michael@siemens.com</t>
  </si>
  <si>
    <t>Mitglied</t>
  </si>
  <si>
    <t>Status der Firma</t>
  </si>
  <si>
    <t>Gast</t>
  </si>
  <si>
    <t>AMR</t>
  </si>
  <si>
    <t>Status Mitarbeiter</t>
  </si>
  <si>
    <t>Als Gast im Auftrag von:</t>
  </si>
  <si>
    <t>Sasol</t>
  </si>
  <si>
    <t>Betreiberkreis</t>
  </si>
  <si>
    <t>Pharmaserv GmbH</t>
  </si>
  <si>
    <t>daniel.maschke@solyze.com</t>
  </si>
  <si>
    <t>+41 76 339 42 69</t>
  </si>
  <si>
    <t>+41 27 948 75 32</t>
  </si>
  <si>
    <t>Infraserv Knapsack</t>
  </si>
  <si>
    <t>+49 4852 392 549</t>
  </si>
  <si>
    <t>+49 531 804 510.</t>
  </si>
  <si>
    <t>Morgan Sindall</t>
  </si>
  <si>
    <t>???</t>
  </si>
  <si>
    <t>franck.kaehlin@morgansindall.ch</t>
  </si>
  <si>
    <t>offen</t>
  </si>
  <si>
    <t>Entscheidung über Bewerbung</t>
  </si>
  <si>
    <t>SIEMENS Schweiz</t>
  </si>
  <si>
    <t>marc.morgenroth@siemens.com</t>
  </si>
  <si>
    <t>+49 211 7940 10680</t>
  </si>
  <si>
    <t>+49 211 7940 5754</t>
  </si>
  <si>
    <t>stefan.aurich@bma-de.com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</si>
</sst>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10"/>
      <color rgb="FF000000"/>
      <name val="Trebuchet MS"/>
      <family val="2"/>
    </font>
    <font>
      <b/>
      <sz val="11"/>
      <name val="Calibri"/>
      <family val="2"/>
    </font>
    <font>
      <sz val="10"/>
      <color rgb="FF0D0D0D"/>
      <name val="Trebuchet MS"/>
      <family val="2"/>
    </font>
    <font>
      <sz val="10"/>
      <color rgb="FF1F4E79"/>
      <name val="Arial"/>
      <family val="2"/>
    </font>
    <font>
      <u/>
      <sz val="11"/>
      <color theme="10"/>
      <name val="Calibri"/>
      <family val="2"/>
      <scheme val="minor"/>
    </font>
    <font>
      <b/>
      <sz val="8"/>
      <color rgb="FF333333"/>
      <name val="Trebuchet MS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8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4" fillId="0" borderId="2" applyNumberFormat="0" applyFill="0" applyAlignment="0" applyProtection="0"/>
    <xf numFmtId="0" fontId="3" fillId="0" borderId="1" applyNumberFormat="0" applyFill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9" fillId="5" borderId="4" applyNumberFormat="0" applyAlignment="0" applyProtection="0"/>
    <xf numFmtId="0" fontId="6" fillId="2" borderId="0" applyNumberFormat="0" applyBorder="0" applyAlignment="0" applyProtection="0"/>
    <xf numFmtId="0" fontId="8" fillId="4" borderId="0" applyNumberFormat="0" applyBorder="0" applyAlignment="0" applyProtection="0"/>
    <xf numFmtId="0" fontId="12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3" fillId="7" borderId="7" applyNumberFormat="0" applyAlignment="0" applyProtection="0"/>
    <xf numFmtId="0" fontId="20" fillId="0" borderId="0"/>
    <xf numFmtId="0" fontId="7" fillId="3" borderId="0" applyNumberFormat="0" applyBorder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" fillId="11" borderId="0" applyNumberFormat="0" applyBorder="0" applyAlignment="0" applyProtection="0"/>
    <xf numFmtId="0" fontId="17" fillId="29" borderId="0" applyNumberFormat="0" applyBorder="0" applyAlignment="0" applyProtection="0"/>
    <xf numFmtId="0" fontId="1" fillId="23" borderId="0" applyNumberFormat="0" applyBorder="0" applyAlignment="0" applyProtection="0"/>
    <xf numFmtId="0" fontId="17" fillId="17" borderId="0" applyNumberFormat="0" applyBorder="0" applyAlignment="0" applyProtection="0"/>
    <xf numFmtId="0" fontId="1" fillId="10" borderId="0" applyNumberFormat="0" applyBorder="0" applyAlignment="0" applyProtection="0"/>
    <xf numFmtId="0" fontId="17" fillId="28" borderId="0" applyNumberFormat="0" applyBorder="0" applyAlignment="0" applyProtection="0"/>
    <xf numFmtId="0" fontId="1" fillId="22" borderId="0" applyNumberFormat="0" applyBorder="0" applyAlignment="0" applyProtection="0"/>
    <xf numFmtId="0" fontId="17" fillId="16" borderId="0" applyNumberFormat="0" applyBorder="0" applyAlignment="0" applyProtection="0"/>
    <xf numFmtId="0" fontId="17" fillId="9" borderId="0" applyNumberFormat="0" applyBorder="0" applyAlignment="0" applyProtection="0"/>
    <xf numFmtId="0" fontId="1" fillId="27" borderId="0" applyNumberFormat="0" applyBorder="0" applyAlignment="0" applyProtection="0"/>
    <xf numFmtId="0" fontId="17" fillId="21" borderId="0" applyNumberFormat="0" applyBorder="0" applyAlignment="0" applyProtection="0"/>
    <xf numFmtId="0" fontId="1" fillId="15" borderId="0" applyNumberFormat="0" applyBorder="0" applyAlignment="0" applyProtection="0"/>
    <xf numFmtId="0" fontId="16" fillId="0" borderId="9" applyNumberFormat="0" applyFill="0" applyAlignment="0" applyProtection="0"/>
    <xf numFmtId="0" fontId="1" fillId="26" borderId="0" applyNumberFormat="0" applyBorder="0" applyAlignment="0" applyProtection="0"/>
    <xf numFmtId="0" fontId="17" fillId="20" borderId="0" applyNumberFormat="0" applyBorder="0" applyAlignment="0" applyProtection="0"/>
    <xf numFmtId="0" fontId="1" fillId="14" borderId="0" applyNumberFormat="0" applyBorder="0" applyAlignment="0" applyProtection="0"/>
    <xf numFmtId="0" fontId="15" fillId="0" borderId="0" applyNumberFormat="0" applyFill="0" applyBorder="0" applyAlignment="0" applyProtection="0"/>
    <xf numFmtId="0" fontId="17" fillId="25" borderId="0" applyNumberFormat="0" applyBorder="0" applyAlignment="0" applyProtection="0"/>
    <xf numFmtId="0" fontId="1" fillId="19" borderId="0" applyNumberFormat="0" applyBorder="0" applyAlignment="0" applyProtection="0"/>
    <xf numFmtId="0" fontId="17" fillId="13" borderId="0" applyNumberFormat="0" applyBorder="0" applyAlignment="0" applyProtection="0"/>
    <xf numFmtId="0" fontId="1" fillId="8" borderId="8" applyNumberFormat="0" applyFont="0" applyAlignment="0" applyProtection="0"/>
    <xf numFmtId="0" fontId="17" fillId="24" borderId="0" applyNumberFormat="0" applyBorder="0" applyAlignment="0" applyProtection="0"/>
    <xf numFmtId="0" fontId="1" fillId="18" borderId="0" applyNumberFormat="0" applyBorder="0" applyAlignment="0" applyProtection="0"/>
    <xf numFmtId="0" fontId="17" fillId="12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6" fillId="0" borderId="0" applyNumberFormat="0" applyFill="0" applyBorder="0" applyAlignment="0" applyProtection="0"/>
  </cellStyleXfs>
  <cellXfs count="35">
    <xf numFmtId="0" fontId="0" fillId="0" borderId="0" xfId="0"/>
    <xf numFmtId="49" fontId="0" fillId="0" borderId="0" xfId="0" applyNumberFormat="1" applyFill="1" applyBorder="1" applyAlignment="1"/>
    <xf numFmtId="49" fontId="0" fillId="0" borderId="0" xfId="0" applyNumberFormat="1" applyFill="1" applyBorder="1"/>
    <xf numFmtId="49" fontId="0" fillId="0" borderId="0" xfId="0" applyNumberFormat="1" applyFill="1"/>
    <xf numFmtId="49" fontId="1" fillId="0" borderId="0" xfId="47" applyNumberFormat="1" applyFill="1" applyBorder="1" applyAlignment="1"/>
    <xf numFmtId="49" fontId="19" fillId="0" borderId="0" xfId="0" applyNumberFormat="1" applyFont="1" applyFill="1" applyBorder="1"/>
    <xf numFmtId="49" fontId="0" fillId="0" borderId="0" xfId="0" applyNumberFormat="1" applyFont="1" applyFill="1" applyBorder="1" applyAlignment="1"/>
    <xf numFmtId="49" fontId="18" fillId="0" borderId="0" xfId="0" applyNumberFormat="1" applyFont="1" applyFill="1" applyBorder="1"/>
    <xf numFmtId="49" fontId="22" fillId="0" borderId="0" xfId="0" applyNumberFormat="1" applyFont="1" applyFill="1" applyBorder="1"/>
    <xf numFmtId="49" fontId="21" fillId="0" borderId="0" xfId="0" applyNumberFormat="1" applyFont="1" applyFill="1" applyBorder="1"/>
    <xf numFmtId="49" fontId="0" fillId="0" borderId="11" xfId="0" applyNumberFormat="1" applyFill="1" applyBorder="1" applyAlignment="1"/>
    <xf numFmtId="49" fontId="0" fillId="0" borderId="12" xfId="0" applyNumberFormat="1" applyFill="1" applyBorder="1" applyAlignment="1"/>
    <xf numFmtId="0" fontId="23" fillId="33" borderId="13" xfId="0" applyFont="1" applyFill="1" applyBorder="1" applyAlignment="1">
      <alignment horizontal="center"/>
    </xf>
    <xf numFmtId="0" fontId="0" fillId="0" borderId="14" xfId="0" applyBorder="1"/>
    <xf numFmtId="49" fontId="24" fillId="0" borderId="0" xfId="0" applyNumberFormat="1" applyFont="1" applyFill="1" applyAlignment="1"/>
    <xf numFmtId="0" fontId="0" fillId="0" borderId="0" xfId="0" applyFill="1" applyBorder="1"/>
    <xf numFmtId="0" fontId="0" fillId="0" borderId="0" xfId="0" applyFill="1"/>
    <xf numFmtId="0" fontId="25" fillId="0" borderId="0" xfId="0" applyFont="1" applyFill="1"/>
    <xf numFmtId="0" fontId="26" fillId="0" borderId="0" xfId="85" applyFill="1"/>
    <xf numFmtId="0" fontId="24" fillId="0" borderId="0" xfId="0" applyFont="1" applyFill="1"/>
    <xf numFmtId="0" fontId="21" fillId="0" borderId="0" xfId="0" quotePrefix="1" applyFont="1" applyFill="1"/>
    <xf numFmtId="49" fontId="0" fillId="0" borderId="0" xfId="0" applyNumberFormat="1" applyFill="1" applyAlignment="1"/>
    <xf numFmtId="0" fontId="27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24" fillId="0" borderId="0" xfId="0" applyFont="1"/>
    <xf numFmtId="49" fontId="0" fillId="0" borderId="0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49" fontId="1" fillId="31" borderId="0" xfId="83" applyNumberFormat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49" fontId="0" fillId="31" borderId="0" xfId="83" applyNumberFormat="1" applyFont="1" applyBorder="1" applyAlignment="1">
      <alignment horizontal="center"/>
    </xf>
    <xf numFmtId="0" fontId="18" fillId="0" borderId="0" xfId="0" applyFont="1"/>
    <xf numFmtId="49" fontId="0" fillId="34" borderId="0" xfId="0" applyNumberFormat="1" applyFill="1"/>
    <xf numFmtId="0" fontId="19" fillId="0" borderId="0" xfId="0" applyFont="1"/>
    <xf numFmtId="0" fontId="26" fillId="0" borderId="0" xfId="85"/>
  </cellXfs>
  <cellStyles count="86">
    <cellStyle name="20 % - Akzent1" xfId="19" builtinId="30" customBuiltin="1"/>
    <cellStyle name="20 % - Akzent1 2" xfId="62"/>
    <cellStyle name="20 % - Akzent2" xfId="23" builtinId="34" customBuiltin="1"/>
    <cellStyle name="20 % - Akzent2 2" xfId="73"/>
    <cellStyle name="20 % - Akzent3" xfId="27" builtinId="38" customBuiltin="1"/>
    <cellStyle name="20 % - Akzent3 2" xfId="80"/>
    <cellStyle name="20 % - Akzent4" xfId="31" builtinId="42" customBuiltin="1"/>
    <cellStyle name="20 % - Akzent4 2" xfId="64"/>
    <cellStyle name="20 % - Akzent5" xfId="35" builtinId="46" customBuiltin="1"/>
    <cellStyle name="20 % - Akzent5 2" xfId="71"/>
    <cellStyle name="20 % - Akzent6" xfId="39" builtinId="50" customBuiltin="1"/>
    <cellStyle name="20 % - Akzent6 2" xfId="82"/>
    <cellStyle name="40 % - Akzent1" xfId="20" builtinId="31" customBuiltin="1"/>
    <cellStyle name="40 % - Akzent1 2" xfId="58"/>
    <cellStyle name="40 % - Akzent2" xfId="24" builtinId="35" customBuiltin="1"/>
    <cellStyle name="40 % - Akzent2 2" xfId="69"/>
    <cellStyle name="40 % - Akzent3" xfId="28" builtinId="39" customBuiltin="1"/>
    <cellStyle name="40 % - Akzent3 2" xfId="76"/>
    <cellStyle name="40 % - Akzent4" xfId="32" builtinId="43" customBuiltin="1"/>
    <cellStyle name="40 % - Akzent4 2" xfId="60"/>
    <cellStyle name="40 % - Akzent5" xfId="36" builtinId="47" customBuiltin="1"/>
    <cellStyle name="40 % - Akzent5 2" xfId="67"/>
    <cellStyle name="40 % - Akzent6" xfId="40" builtinId="51" customBuiltin="1"/>
    <cellStyle name="40 % - Akzent6 2" xfId="83"/>
    <cellStyle name="60 % - Akzent1" xfId="21" builtinId="32" customBuiltin="1"/>
    <cellStyle name="60 % - Akzent1 2" xfId="81"/>
    <cellStyle name="60 % - Akzent2" xfId="25" builtinId="36" customBuiltin="1"/>
    <cellStyle name="60 % - Akzent2 2" xfId="65"/>
    <cellStyle name="60 % - Akzent3" xfId="29" builtinId="40" customBuiltin="1"/>
    <cellStyle name="60 % - Akzent3 2" xfId="72"/>
    <cellStyle name="60 % - Akzent4" xfId="33" builtinId="44" customBuiltin="1"/>
    <cellStyle name="60 % - Akzent4 2" xfId="79"/>
    <cellStyle name="60 % - Akzent5" xfId="37" builtinId="48" customBuiltin="1"/>
    <cellStyle name="60 % - Akzent5 2" xfId="63"/>
    <cellStyle name="60 % - Akzent6" xfId="41" builtinId="52" customBuiltin="1"/>
    <cellStyle name="60 % - Akzent6 2" xfId="84"/>
    <cellStyle name="Akzent1" xfId="18" builtinId="29" customBuiltin="1"/>
    <cellStyle name="Akzent1 2" xfId="66"/>
    <cellStyle name="Akzent2" xfId="22" builtinId="33" customBuiltin="1"/>
    <cellStyle name="Akzent2 2" xfId="77"/>
    <cellStyle name="Akzent3" xfId="26" builtinId="37" customBuiltin="1"/>
    <cellStyle name="Akzent3 2" xfId="61"/>
    <cellStyle name="Akzent4" xfId="30" builtinId="41" customBuiltin="1"/>
    <cellStyle name="Akzent4 2" xfId="68"/>
    <cellStyle name="Akzent5" xfId="34" builtinId="45" customBuiltin="1"/>
    <cellStyle name="Akzent5 2" xfId="75"/>
    <cellStyle name="Akzent6" xfId="38" builtinId="49" customBuiltin="1"/>
    <cellStyle name="Akzent6 2" xfId="59"/>
    <cellStyle name="Ausgabe" xfId="10" builtinId="21" customBuiltin="1"/>
    <cellStyle name="Ausgabe 2" xfId="56"/>
    <cellStyle name="Berechnung" xfId="11" builtinId="22" customBuiltin="1"/>
    <cellStyle name="Berechnung 2" xfId="57"/>
    <cellStyle name="Eingabe" xfId="9" builtinId="20" customBuiltin="1"/>
    <cellStyle name="Eingabe 2" xfId="48"/>
    <cellStyle name="Ergebnis" xfId="17" builtinId="25" customBuiltin="1"/>
    <cellStyle name="Ergebnis 2" xfId="70"/>
    <cellStyle name="Erklärender Text" xfId="16" builtinId="53" customBuiltin="1"/>
    <cellStyle name="Erklärender Text 2" xfId="74"/>
    <cellStyle name="Gut" xfId="6" builtinId="26" customBuiltin="1"/>
    <cellStyle name="Gut 2" xfId="49"/>
    <cellStyle name="Link" xfId="85" builtinId="8"/>
    <cellStyle name="Neutral" xfId="8" builtinId="28" customBuiltin="1"/>
    <cellStyle name="Neutral 2" xfId="50"/>
    <cellStyle name="Notiz" xfId="15" builtinId="10" customBuiltin="1"/>
    <cellStyle name="Notiz 2" xfId="78"/>
    <cellStyle name="Schlecht" xfId="7" builtinId="27" customBuiltin="1"/>
    <cellStyle name="Schlecht 2" xfId="55"/>
    <cellStyle name="Standard" xfId="0" builtinId="0"/>
    <cellStyle name="Standard 2" xfId="47"/>
    <cellStyle name="Standard 3" xfId="54"/>
    <cellStyle name="Überschrift" xfId="1" builtinId="15" customBuiltin="1"/>
    <cellStyle name="Überschrift 1" xfId="2" builtinId="16" customBuiltin="1"/>
    <cellStyle name="Überschrift 1 2" xfId="45"/>
    <cellStyle name="Überschrift 2" xfId="3" builtinId="17" customBuiltin="1"/>
    <cellStyle name="Überschrift 2 2" xfId="44"/>
    <cellStyle name="Überschrift 3" xfId="4" builtinId="18" customBuiltin="1"/>
    <cellStyle name="Überschrift 3 2" xfId="43"/>
    <cellStyle name="Überschrift 4" xfId="5" builtinId="19" customBuiltin="1"/>
    <cellStyle name="Überschrift 4 2" xfId="42"/>
    <cellStyle name="Überschrift 5" xfId="46"/>
    <cellStyle name="Verknüpfte Zelle" xfId="12" builtinId="24" customBuiltin="1"/>
    <cellStyle name="Verknüpfte Zelle 2" xfId="51"/>
    <cellStyle name="Warnender Text" xfId="14" builtinId="11" customBuiltin="1"/>
    <cellStyle name="Warnender Text 2" xfId="52"/>
    <cellStyle name="Zelle überprüfen" xfId="13" builtinId="23" customBuiltin="1"/>
    <cellStyle name="Zelle überprüfen 2" xfId="53"/>
  </cellStyles>
  <dxfs count="13">
    <dxf>
      <numFmt numFmtId="30" formatCode="@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numFmt numFmtId="30" formatCode="@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numFmt numFmtId="30" formatCode="@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numFmt numFmtId="30" formatCode="@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30" formatCode="@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numFmt numFmtId="30" formatCode="@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numFmt numFmtId="30" formatCode="@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numFmt numFmtId="30" formatCode="@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query" backgroundRefresh="0" connectionId="1" autoFormatId="16" applyNumberFormats="0" applyBorderFormats="0" applyFontFormats="0" applyPatternFormats="0" applyAlignmentFormats="0" applyWidthHeightFormats="0">
  <queryTableRefresh nextId="15" unboundColumnsRight="2">
    <queryTableFields count="9">
      <queryTableField id="2" name="Vorname" tableColumnId="1"/>
      <queryTableField id="1" name="Nachname" tableColumnId="2"/>
      <queryTableField id="4" name="Firma" tableColumnId="3"/>
      <queryTableField id="13" dataBound="0" tableColumnId="7"/>
      <queryTableField id="14" dataBound="0" tableColumnId="10"/>
      <queryTableField id="5" name="Telefon (geschäftlich)" tableColumnId="4"/>
      <queryTableField id="3" name="E-Mail-Adresse" tableColumnId="6"/>
      <queryTableField id="11" dataBound="0" tableColumnId="5"/>
      <queryTableField id="12" dataBound="0" tableColumnId="8"/>
    </queryTableFields>
    <queryTableDeletedFields count="5">
      <deletedField name="Status Person"/>
      <deletedField name="Elementtyp"/>
      <deletedField name="Pfad"/>
      <deletedField name="Faxnummer"/>
      <deletedField name="Status Firma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elle_query" displayName="Tabelle_query" ref="A1:I135" tableType="queryTable" totalsRowShown="0" headerRowDxfId="10" dataDxfId="9">
  <autoFilter ref="A1:I135"/>
  <sortState ref="A2:I135">
    <sortCondition ref="C1"/>
  </sortState>
  <tableColumns count="9">
    <tableColumn id="1" uniqueName="FirstName" name="Vorname" queryTableFieldId="2" dataDxfId="8"/>
    <tableColumn id="2" uniqueName="Title" name="Nachname" queryTableFieldId="1" dataDxfId="7"/>
    <tableColumn id="3" uniqueName="Company" name="Firma" queryTableFieldId="4" dataDxfId="6"/>
    <tableColumn id="7" uniqueName="7" name="Status der Firma" queryTableFieldId="13" dataDxfId="5"/>
    <tableColumn id="10" uniqueName="10" name="Als Gast im Auftrag von:" queryTableFieldId="14" dataDxfId="4"/>
    <tableColumn id="4" uniqueName="WorkPhone" name="Telefon (geschäftlich)" queryTableFieldId="5" dataDxfId="3"/>
    <tableColumn id="6" uniqueName="Email" name="E-Mail-Adresse" queryTableFieldId="3" dataDxfId="2"/>
    <tableColumn id="5" uniqueName="5" name="Status Mitarbeiter" queryTableFieldId="11" dataDxfId="1"/>
    <tableColumn id="8" uniqueName="8" name="Änderungen" queryTableFieldId="12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tefan.aurich@bma-de.com" TargetMode="External"/><Relationship Id="rId1" Type="http://schemas.openxmlformats.org/officeDocument/2006/relationships/hyperlink" Target="mailto:catalin.balean@amr.at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5"/>
  <sheetViews>
    <sheetView tabSelected="1" topLeftCell="A31" workbookViewId="0">
      <selection activeCell="C1" sqref="C1"/>
    </sheetView>
  </sheetViews>
  <sheetFormatPr baseColWidth="10" defaultRowHeight="15" x14ac:dyDescent="0.25"/>
  <cols>
    <col min="1" max="1" width="11.85546875" style="16" bestFit="1" customWidth="1"/>
    <col min="2" max="2" width="15" style="16" bestFit="1" customWidth="1"/>
    <col min="3" max="3" width="44.5703125" style="16" bestFit="1" customWidth="1"/>
    <col min="4" max="4" width="19.85546875" style="26" bestFit="1" customWidth="1"/>
    <col min="5" max="5" width="20.7109375" style="16" customWidth="1"/>
    <col min="6" max="6" width="22.7109375" style="16" bestFit="1" customWidth="1"/>
    <col min="7" max="7" width="39.42578125" style="16" bestFit="1" customWidth="1"/>
    <col min="8" max="8" width="21.85546875" style="16" bestFit="1" customWidth="1"/>
    <col min="9" max="9" width="28.42578125" style="16" bestFit="1" customWidth="1"/>
    <col min="10" max="10" width="21.7109375" style="16" customWidth="1"/>
    <col min="11" max="11" width="14.140625" style="16" bestFit="1" customWidth="1"/>
    <col min="12" max="16384" width="11.42578125" style="16"/>
  </cols>
  <sheetData>
    <row r="1" spans="1:9" s="28" customFormat="1" ht="32.25" customHeight="1" x14ac:dyDescent="0.25">
      <c r="A1" s="28" t="s">
        <v>1</v>
      </c>
      <c r="B1" s="28" t="s">
        <v>0</v>
      </c>
      <c r="C1" s="28" t="s">
        <v>3</v>
      </c>
      <c r="D1" s="28" t="s">
        <v>683</v>
      </c>
      <c r="E1" s="28" t="s">
        <v>687</v>
      </c>
      <c r="F1" s="28" t="s">
        <v>4</v>
      </c>
      <c r="G1" s="28" t="s">
        <v>2</v>
      </c>
      <c r="H1" s="29" t="s">
        <v>686</v>
      </c>
      <c r="I1" s="28" t="s">
        <v>416</v>
      </c>
    </row>
    <row r="2" spans="1:9" s="15" customFormat="1" x14ac:dyDescent="0.25">
      <c r="A2" s="1" t="s">
        <v>16</v>
      </c>
      <c r="B2" s="1" t="s">
        <v>15</v>
      </c>
      <c r="C2" s="1" t="s">
        <v>8</v>
      </c>
      <c r="D2" s="27" t="s">
        <v>682</v>
      </c>
      <c r="E2" s="1"/>
      <c r="F2" s="1" t="s">
        <v>378</v>
      </c>
      <c r="G2" s="1" t="s">
        <v>17</v>
      </c>
      <c r="H2" s="10"/>
      <c r="I2" s="1"/>
    </row>
    <row r="3" spans="1:9" s="15" customFormat="1" x14ac:dyDescent="0.25">
      <c r="A3" s="1" t="s">
        <v>13</v>
      </c>
      <c r="B3" s="1" t="s">
        <v>12</v>
      </c>
      <c r="C3" s="1" t="s">
        <v>8</v>
      </c>
      <c r="D3" s="27" t="s">
        <v>682</v>
      </c>
      <c r="E3" s="1"/>
      <c r="F3" s="1" t="s">
        <v>377</v>
      </c>
      <c r="G3" s="1" t="s">
        <v>14</v>
      </c>
      <c r="H3" s="10"/>
      <c r="I3" s="1"/>
    </row>
    <row r="4" spans="1:9" s="15" customFormat="1" x14ac:dyDescent="0.25">
      <c r="A4" s="1" t="s">
        <v>6</v>
      </c>
      <c r="B4" s="1" t="s">
        <v>5</v>
      </c>
      <c r="C4" s="1" t="s">
        <v>8</v>
      </c>
      <c r="D4" s="27" t="s">
        <v>682</v>
      </c>
      <c r="E4" s="1"/>
      <c r="F4" s="1" t="s">
        <v>375</v>
      </c>
      <c r="G4" s="1" t="s">
        <v>7</v>
      </c>
      <c r="H4" s="10"/>
      <c r="I4" s="1"/>
    </row>
    <row r="5" spans="1:9" s="15" customFormat="1" x14ac:dyDescent="0.25">
      <c r="A5" s="1" t="s">
        <v>10</v>
      </c>
      <c r="B5" s="1" t="s">
        <v>9</v>
      </c>
      <c r="C5" s="1" t="s">
        <v>8</v>
      </c>
      <c r="D5" s="27" t="s">
        <v>682</v>
      </c>
      <c r="E5" s="1"/>
      <c r="F5" s="1" t="s">
        <v>376</v>
      </c>
      <c r="G5" s="1" t="s">
        <v>11</v>
      </c>
      <c r="H5" s="10"/>
      <c r="I5" s="1"/>
    </row>
    <row r="6" spans="1:9" s="15" customFormat="1" x14ac:dyDescent="0.25">
      <c r="A6" s="1" t="s">
        <v>23</v>
      </c>
      <c r="B6" s="1" t="s">
        <v>22</v>
      </c>
      <c r="C6" s="1" t="s">
        <v>316</v>
      </c>
      <c r="D6" s="27" t="s">
        <v>682</v>
      </c>
      <c r="E6" s="1"/>
      <c r="F6" s="1"/>
      <c r="G6" s="16" t="s">
        <v>414</v>
      </c>
      <c r="H6" s="10"/>
      <c r="I6" s="1"/>
    </row>
    <row r="7" spans="1:9" s="15" customFormat="1" x14ac:dyDescent="0.25">
      <c r="A7" s="1" t="s">
        <v>21</v>
      </c>
      <c r="B7" s="1" t="s">
        <v>20</v>
      </c>
      <c r="C7" s="1" t="s">
        <v>316</v>
      </c>
      <c r="D7" s="27" t="s">
        <v>682</v>
      </c>
      <c r="E7" s="1"/>
      <c r="F7" s="1"/>
      <c r="G7" s="16" t="s">
        <v>413</v>
      </c>
      <c r="H7" s="10"/>
      <c r="I7" s="1"/>
    </row>
    <row r="8" spans="1:9" s="15" customFormat="1" x14ac:dyDescent="0.25">
      <c r="A8" s="1" t="s">
        <v>19</v>
      </c>
      <c r="B8" s="1" t="s">
        <v>18</v>
      </c>
      <c r="C8" s="1" t="s">
        <v>316</v>
      </c>
      <c r="D8" s="27" t="s">
        <v>682</v>
      </c>
      <c r="E8" s="1"/>
      <c r="F8" s="1"/>
      <c r="G8" s="16" t="s">
        <v>411</v>
      </c>
      <c r="H8" s="10"/>
      <c r="I8" s="1"/>
    </row>
    <row r="9" spans="1:9" s="15" customFormat="1" x14ac:dyDescent="0.25">
      <c r="A9" s="1" t="s">
        <v>25</v>
      </c>
      <c r="B9" s="1" t="s">
        <v>24</v>
      </c>
      <c r="C9" s="1" t="s">
        <v>316</v>
      </c>
      <c r="D9" s="27" t="s">
        <v>682</v>
      </c>
      <c r="E9" s="1"/>
      <c r="F9" s="1"/>
      <c r="G9" s="16" t="s">
        <v>412</v>
      </c>
      <c r="H9" s="10"/>
      <c r="I9" s="1"/>
    </row>
    <row r="10" spans="1:9" s="15" customFormat="1" x14ac:dyDescent="0.25">
      <c r="A10" s="1" t="s">
        <v>167</v>
      </c>
      <c r="B10" s="1" t="s">
        <v>166</v>
      </c>
      <c r="C10" s="1" t="s">
        <v>685</v>
      </c>
      <c r="D10" s="25" t="s">
        <v>684</v>
      </c>
      <c r="E10" s="1" t="s">
        <v>571</v>
      </c>
      <c r="F10" s="1" t="s">
        <v>400</v>
      </c>
      <c r="G10" s="18" t="s">
        <v>660</v>
      </c>
      <c r="H10" s="10"/>
      <c r="I10" s="1"/>
    </row>
    <row r="11" spans="1:9" s="15" customFormat="1" x14ac:dyDescent="0.25">
      <c r="A11" s="1" t="s">
        <v>335</v>
      </c>
      <c r="B11" s="1" t="s">
        <v>26</v>
      </c>
      <c r="C11" s="1" t="s">
        <v>336</v>
      </c>
      <c r="D11" s="27" t="s">
        <v>682</v>
      </c>
      <c r="E11" s="1"/>
      <c r="F11" s="1" t="s">
        <v>337</v>
      </c>
      <c r="G11" s="16" t="s">
        <v>28</v>
      </c>
      <c r="H11" s="10"/>
      <c r="I11" s="1"/>
    </row>
    <row r="12" spans="1:9" s="15" customFormat="1" x14ac:dyDescent="0.25">
      <c r="A12" s="1" t="s">
        <v>10</v>
      </c>
      <c r="B12" s="1" t="s">
        <v>32</v>
      </c>
      <c r="C12" s="1" t="s">
        <v>336</v>
      </c>
      <c r="D12" s="27" t="s">
        <v>682</v>
      </c>
      <c r="E12" s="1"/>
      <c r="F12" s="1"/>
      <c r="G12" s="1" t="s">
        <v>33</v>
      </c>
      <c r="H12" s="10"/>
      <c r="I12" s="1"/>
    </row>
    <row r="13" spans="1:9" s="15" customFormat="1" x14ac:dyDescent="0.25">
      <c r="A13" s="1" t="s">
        <v>30</v>
      </c>
      <c r="B13" s="1" t="s">
        <v>29</v>
      </c>
      <c r="C13" s="1" t="s">
        <v>336</v>
      </c>
      <c r="D13" s="27" t="s">
        <v>682</v>
      </c>
      <c r="E13" s="1"/>
      <c r="F13" s="1" t="s">
        <v>366</v>
      </c>
      <c r="G13" s="1" t="s">
        <v>31</v>
      </c>
      <c r="H13" s="10"/>
      <c r="I13" s="1"/>
    </row>
    <row r="14" spans="1:9" s="15" customFormat="1" x14ac:dyDescent="0.25">
      <c r="A14" s="1" t="s">
        <v>16</v>
      </c>
      <c r="B14" s="1" t="s">
        <v>41</v>
      </c>
      <c r="C14" s="1" t="s">
        <v>345</v>
      </c>
      <c r="D14" s="27" t="s">
        <v>682</v>
      </c>
      <c r="E14" s="1"/>
      <c r="F14" s="33" t="s">
        <v>704</v>
      </c>
      <c r="G14" s="1" t="s">
        <v>42</v>
      </c>
      <c r="H14" s="10"/>
      <c r="I14" s="1"/>
    </row>
    <row r="15" spans="1:9" s="15" customFormat="1" x14ac:dyDescent="0.25">
      <c r="A15" s="1" t="s">
        <v>38</v>
      </c>
      <c r="B15" s="1" t="s">
        <v>37</v>
      </c>
      <c r="C15" s="1" t="s">
        <v>345</v>
      </c>
      <c r="D15" s="27" t="s">
        <v>682</v>
      </c>
      <c r="E15" s="9"/>
      <c r="F15" s="9" t="s">
        <v>379</v>
      </c>
      <c r="G15" s="1" t="s">
        <v>39</v>
      </c>
      <c r="H15" s="10"/>
      <c r="I15" s="1"/>
    </row>
    <row r="16" spans="1:9" s="15" customFormat="1" x14ac:dyDescent="0.25">
      <c r="A16" s="1" t="s">
        <v>35</v>
      </c>
      <c r="B16" s="1" t="s">
        <v>34</v>
      </c>
      <c r="C16" s="1" t="s">
        <v>345</v>
      </c>
      <c r="D16" s="27" t="s">
        <v>682</v>
      </c>
      <c r="E16" s="1"/>
      <c r="F16" s="33" t="s">
        <v>705</v>
      </c>
      <c r="G16" s="1" t="s">
        <v>36</v>
      </c>
      <c r="H16" s="10"/>
      <c r="I16" s="1"/>
    </row>
    <row r="17" spans="1:14" s="15" customFormat="1" x14ac:dyDescent="0.25">
      <c r="A17" s="1" t="s">
        <v>59</v>
      </c>
      <c r="B17" s="1" t="s">
        <v>301</v>
      </c>
      <c r="C17" s="1" t="s">
        <v>652</v>
      </c>
      <c r="D17" s="27" t="s">
        <v>682</v>
      </c>
      <c r="E17" s="17"/>
      <c r="F17" s="17" t="s">
        <v>650</v>
      </c>
      <c r="G17" s="16" t="s">
        <v>651</v>
      </c>
      <c r="H17" s="10"/>
      <c r="I17" s="1"/>
    </row>
    <row r="18" spans="1:14" s="15" customFormat="1" x14ac:dyDescent="0.25">
      <c r="A18" s="1" t="s">
        <v>16</v>
      </c>
      <c r="B18" s="1" t="s">
        <v>46</v>
      </c>
      <c r="C18" s="1" t="s">
        <v>324</v>
      </c>
      <c r="D18" s="27" t="s">
        <v>682</v>
      </c>
      <c r="E18" s="1"/>
      <c r="F18" s="31" t="s">
        <v>696</v>
      </c>
      <c r="G18" s="34" t="s">
        <v>706</v>
      </c>
      <c r="H18" s="10"/>
      <c r="I18" s="1"/>
    </row>
    <row r="19" spans="1:14" s="15" customFormat="1" x14ac:dyDescent="0.25">
      <c r="A19" s="1" t="s">
        <v>16</v>
      </c>
      <c r="B19" s="1" t="s">
        <v>48</v>
      </c>
      <c r="C19" s="1" t="s">
        <v>417</v>
      </c>
      <c r="D19" s="27" t="s">
        <v>682</v>
      </c>
      <c r="E19" s="1"/>
      <c r="F19" s="1" t="s">
        <v>389</v>
      </c>
      <c r="G19" s="1" t="s">
        <v>49</v>
      </c>
      <c r="H19" s="10"/>
      <c r="I19" s="1"/>
    </row>
    <row r="20" spans="1:14" s="15" customFormat="1" x14ac:dyDescent="0.25">
      <c r="A20" s="1" t="s">
        <v>44</v>
      </c>
      <c r="B20" s="1" t="s">
        <v>43</v>
      </c>
      <c r="C20" s="1" t="s">
        <v>417</v>
      </c>
      <c r="D20" s="27" t="s">
        <v>682</v>
      </c>
      <c r="E20" s="1"/>
      <c r="F20" s="1" t="s">
        <v>388</v>
      </c>
      <c r="G20" s="1" t="s">
        <v>45</v>
      </c>
      <c r="H20" s="10"/>
      <c r="I20" s="1"/>
    </row>
    <row r="21" spans="1:14" s="15" customFormat="1" x14ac:dyDescent="0.25">
      <c r="A21" s="1" t="s">
        <v>16</v>
      </c>
      <c r="B21" s="1" t="s">
        <v>53</v>
      </c>
      <c r="C21" s="1" t="s">
        <v>410</v>
      </c>
      <c r="D21" s="27" t="s">
        <v>682</v>
      </c>
      <c r="E21" s="1"/>
      <c r="F21" s="1" t="s">
        <v>409</v>
      </c>
      <c r="G21" s="1" t="s">
        <v>54</v>
      </c>
      <c r="H21" s="10"/>
      <c r="I21" s="1"/>
    </row>
    <row r="22" spans="1:14" s="15" customFormat="1" x14ac:dyDescent="0.25">
      <c r="A22" s="1" t="s">
        <v>51</v>
      </c>
      <c r="B22" s="1" t="s">
        <v>50</v>
      </c>
      <c r="C22" s="1" t="s">
        <v>410</v>
      </c>
      <c r="D22" s="27" t="s">
        <v>682</v>
      </c>
      <c r="E22" s="1"/>
      <c r="F22" s="1" t="s">
        <v>368</v>
      </c>
      <c r="G22" s="1" t="s">
        <v>52</v>
      </c>
      <c r="H22" s="10"/>
      <c r="I22" s="1"/>
    </row>
    <row r="23" spans="1:14" s="15" customFormat="1" x14ac:dyDescent="0.25">
      <c r="A23" s="1" t="s">
        <v>56</v>
      </c>
      <c r="B23" s="1" t="s">
        <v>55</v>
      </c>
      <c r="C23" s="1" t="s">
        <v>312</v>
      </c>
      <c r="D23" s="27" t="s">
        <v>682</v>
      </c>
      <c r="E23" s="1"/>
      <c r="F23" s="1"/>
      <c r="G23" s="1" t="s">
        <v>57</v>
      </c>
      <c r="H23" s="10"/>
      <c r="I23" s="1"/>
    </row>
    <row r="24" spans="1:14" s="15" customFormat="1" x14ac:dyDescent="0.25">
      <c r="A24" s="1" t="s">
        <v>62</v>
      </c>
      <c r="B24" s="1" t="s">
        <v>61</v>
      </c>
      <c r="C24" s="1" t="s">
        <v>418</v>
      </c>
      <c r="D24" s="27" t="s">
        <v>682</v>
      </c>
      <c r="E24" s="1"/>
      <c r="F24" s="1"/>
      <c r="G24" s="1" t="s">
        <v>63</v>
      </c>
      <c r="H24" s="10"/>
      <c r="I24" s="1"/>
    </row>
    <row r="25" spans="1:14" s="15" customFormat="1" x14ac:dyDescent="0.25">
      <c r="A25" s="1" t="s">
        <v>59</v>
      </c>
      <c r="B25" s="1" t="s">
        <v>58</v>
      </c>
      <c r="C25" s="1" t="s">
        <v>418</v>
      </c>
      <c r="D25" s="27" t="s">
        <v>682</v>
      </c>
      <c r="E25" s="1"/>
      <c r="F25" s="1" t="s">
        <v>408</v>
      </c>
      <c r="G25" s="3" t="s">
        <v>60</v>
      </c>
      <c r="H25" s="10"/>
      <c r="I25" s="1"/>
    </row>
    <row r="26" spans="1:14" s="15" customFormat="1" x14ac:dyDescent="0.25">
      <c r="A26" s="1" t="s">
        <v>82</v>
      </c>
      <c r="B26" s="1" t="s">
        <v>81</v>
      </c>
      <c r="C26" s="1" t="s">
        <v>325</v>
      </c>
      <c r="D26" s="27" t="s">
        <v>682</v>
      </c>
      <c r="E26" s="1"/>
      <c r="F26" s="1" t="s">
        <v>84</v>
      </c>
      <c r="G26" s="1" t="s">
        <v>83</v>
      </c>
      <c r="H26" s="10"/>
      <c r="I26" s="1"/>
    </row>
    <row r="27" spans="1:14" s="15" customFormat="1" x14ac:dyDescent="0.25">
      <c r="A27" s="1" t="s">
        <v>75</v>
      </c>
      <c r="B27" s="1" t="s">
        <v>76</v>
      </c>
      <c r="C27" s="1" t="s">
        <v>325</v>
      </c>
      <c r="D27" s="27" t="s">
        <v>682</v>
      </c>
      <c r="E27" s="1"/>
      <c r="F27" s="1"/>
      <c r="G27" s="16" t="s">
        <v>77</v>
      </c>
      <c r="H27" s="10"/>
      <c r="I27" s="1"/>
    </row>
    <row r="28" spans="1:14" s="15" customFormat="1" x14ac:dyDescent="0.25">
      <c r="A28" s="1" t="s">
        <v>51</v>
      </c>
      <c r="B28" s="1" t="s">
        <v>88</v>
      </c>
      <c r="C28" s="1" t="s">
        <v>325</v>
      </c>
      <c r="D28" s="27" t="s">
        <v>682</v>
      </c>
      <c r="E28" s="1"/>
      <c r="F28" s="1" t="s">
        <v>90</v>
      </c>
      <c r="G28" s="1" t="s">
        <v>89</v>
      </c>
      <c r="H28" s="10"/>
      <c r="I28" s="1"/>
    </row>
    <row r="29" spans="1:14" s="15" customFormat="1" x14ac:dyDescent="0.25">
      <c r="A29" s="1" t="s">
        <v>72</v>
      </c>
      <c r="B29" s="1" t="s">
        <v>71</v>
      </c>
      <c r="C29" s="1" t="s">
        <v>325</v>
      </c>
      <c r="D29" s="27" t="s">
        <v>682</v>
      </c>
      <c r="E29" s="1"/>
      <c r="F29" s="1" t="s">
        <v>74</v>
      </c>
      <c r="G29" s="1" t="s">
        <v>73</v>
      </c>
      <c r="H29" s="10"/>
      <c r="I29" s="1"/>
    </row>
    <row r="30" spans="1:14" s="15" customFormat="1" ht="15.75" x14ac:dyDescent="0.3">
      <c r="A30" s="1" t="s">
        <v>69</v>
      </c>
      <c r="B30" s="1" t="s">
        <v>68</v>
      </c>
      <c r="C30" s="1" t="s">
        <v>325</v>
      </c>
      <c r="D30" s="27" t="s">
        <v>682</v>
      </c>
      <c r="E30" s="8"/>
      <c r="F30" s="8" t="s">
        <v>381</v>
      </c>
      <c r="G30" s="1" t="s">
        <v>70</v>
      </c>
      <c r="H30" s="10"/>
      <c r="I30" s="1"/>
    </row>
    <row r="31" spans="1:14" s="15" customFormat="1" ht="15.75" x14ac:dyDescent="0.3">
      <c r="A31" s="1" t="s">
        <v>6</v>
      </c>
      <c r="B31" s="1" t="s">
        <v>668</v>
      </c>
      <c r="C31" s="1" t="s">
        <v>325</v>
      </c>
      <c r="D31" s="27" t="s">
        <v>682</v>
      </c>
      <c r="E31" s="8"/>
      <c r="F31" s="8" t="s">
        <v>669</v>
      </c>
      <c r="G31" t="s">
        <v>670</v>
      </c>
      <c r="H31" s="10"/>
      <c r="I31" s="1" t="s">
        <v>666</v>
      </c>
      <c r="M31" s="22"/>
      <c r="N31"/>
    </row>
    <row r="32" spans="1:14" s="15" customFormat="1" x14ac:dyDescent="0.25">
      <c r="A32" s="1" t="s">
        <v>82</v>
      </c>
      <c r="B32" s="1" t="s">
        <v>85</v>
      </c>
      <c r="C32" s="1" t="s">
        <v>325</v>
      </c>
      <c r="D32" s="27" t="s">
        <v>682</v>
      </c>
      <c r="E32" s="1"/>
      <c r="F32" s="1" t="s">
        <v>87</v>
      </c>
      <c r="G32" s="1" t="s">
        <v>86</v>
      </c>
      <c r="H32" s="10"/>
      <c r="I32" s="1"/>
    </row>
    <row r="33" spans="1:9" s="15" customFormat="1" x14ac:dyDescent="0.25">
      <c r="A33" s="1" t="s">
        <v>92</v>
      </c>
      <c r="B33" s="1" t="s">
        <v>91</v>
      </c>
      <c r="C33" s="1" t="s">
        <v>325</v>
      </c>
      <c r="D33" s="27" t="s">
        <v>682</v>
      </c>
      <c r="E33" s="1"/>
      <c r="F33" s="1" t="s">
        <v>391</v>
      </c>
      <c r="G33" s="1" t="s">
        <v>93</v>
      </c>
      <c r="H33" s="10"/>
      <c r="I33" s="1"/>
    </row>
    <row r="34" spans="1:9" s="15" customFormat="1" x14ac:dyDescent="0.25">
      <c r="A34" s="1" t="s">
        <v>65</v>
      </c>
      <c r="B34" s="1" t="s">
        <v>64</v>
      </c>
      <c r="C34" s="1" t="s">
        <v>325</v>
      </c>
      <c r="D34" s="27" t="s">
        <v>682</v>
      </c>
      <c r="E34" s="1"/>
      <c r="F34" s="1" t="s">
        <v>67</v>
      </c>
      <c r="G34" s="1" t="s">
        <v>66</v>
      </c>
      <c r="H34" s="10"/>
      <c r="I34" s="1"/>
    </row>
    <row r="35" spans="1:9" s="15" customFormat="1" x14ac:dyDescent="0.25">
      <c r="A35" s="1" t="s">
        <v>6</v>
      </c>
      <c r="B35" s="1" t="s">
        <v>78</v>
      </c>
      <c r="C35" s="1" t="s">
        <v>325</v>
      </c>
      <c r="D35" s="27" t="s">
        <v>682</v>
      </c>
      <c r="E35" s="1"/>
      <c r="F35" s="1" t="s">
        <v>80</v>
      </c>
      <c r="G35" s="1" t="s">
        <v>79</v>
      </c>
      <c r="H35" s="10"/>
      <c r="I35" s="1"/>
    </row>
    <row r="36" spans="1:9" s="15" customFormat="1" x14ac:dyDescent="0.25">
      <c r="A36" s="1" t="s">
        <v>101</v>
      </c>
      <c r="B36" s="1" t="s">
        <v>100</v>
      </c>
      <c r="C36" s="1" t="s">
        <v>361</v>
      </c>
      <c r="D36" s="27" t="s">
        <v>682</v>
      </c>
      <c r="E36" s="1"/>
      <c r="F36" s="1"/>
      <c r="G36" s="3" t="s">
        <v>102</v>
      </c>
      <c r="H36" s="10"/>
      <c r="I36" s="1"/>
    </row>
    <row r="37" spans="1:9" s="15" customFormat="1" x14ac:dyDescent="0.25">
      <c r="A37" s="1" t="s">
        <v>98</v>
      </c>
      <c r="B37" s="1" t="s">
        <v>97</v>
      </c>
      <c r="C37" s="1" t="s">
        <v>361</v>
      </c>
      <c r="D37" s="27" t="s">
        <v>682</v>
      </c>
      <c r="E37" s="1"/>
      <c r="F37" s="1"/>
      <c r="G37" s="1" t="s">
        <v>99</v>
      </c>
      <c r="H37" s="10"/>
      <c r="I37" s="1"/>
    </row>
    <row r="38" spans="1:9" s="15" customFormat="1" x14ac:dyDescent="0.25">
      <c r="A38" s="1" t="s">
        <v>107</v>
      </c>
      <c r="B38" s="1" t="s">
        <v>106</v>
      </c>
      <c r="C38" s="1" t="s">
        <v>361</v>
      </c>
      <c r="D38" s="27" t="s">
        <v>682</v>
      </c>
      <c r="E38" s="1"/>
      <c r="F38" s="1" t="s">
        <v>393</v>
      </c>
      <c r="G38" s="1" t="s">
        <v>108</v>
      </c>
      <c r="H38" s="10"/>
      <c r="I38" s="1"/>
    </row>
    <row r="39" spans="1:9" s="15" customFormat="1" x14ac:dyDescent="0.25">
      <c r="A39" s="1" t="s">
        <v>104</v>
      </c>
      <c r="B39" s="1" t="s">
        <v>103</v>
      </c>
      <c r="C39" s="1" t="s">
        <v>361</v>
      </c>
      <c r="D39" s="27" t="s">
        <v>682</v>
      </c>
      <c r="E39" s="1"/>
      <c r="F39" s="1" t="s">
        <v>390</v>
      </c>
      <c r="G39" s="1" t="s">
        <v>105</v>
      </c>
      <c r="H39" s="10"/>
      <c r="I39" s="1"/>
    </row>
    <row r="40" spans="1:9" s="15" customFormat="1" x14ac:dyDescent="0.25">
      <c r="A40" s="1" t="s">
        <v>35</v>
      </c>
      <c r="B40" s="1" t="s">
        <v>94</v>
      </c>
      <c r="C40" s="1" t="s">
        <v>361</v>
      </c>
      <c r="D40" s="27" t="s">
        <v>682</v>
      </c>
      <c r="E40" s="1"/>
      <c r="F40" s="1" t="s">
        <v>362</v>
      </c>
      <c r="G40" s="1" t="s">
        <v>95</v>
      </c>
      <c r="H40" s="10"/>
      <c r="I40" s="1"/>
    </row>
    <row r="41" spans="1:9" s="15" customFormat="1" x14ac:dyDescent="0.25">
      <c r="A41" s="1" t="s">
        <v>110</v>
      </c>
      <c r="B41" s="1" t="s">
        <v>109</v>
      </c>
      <c r="C41" s="1" t="s">
        <v>361</v>
      </c>
      <c r="D41" s="27" t="s">
        <v>682</v>
      </c>
      <c r="E41" s="1"/>
      <c r="F41" s="1" t="s">
        <v>371</v>
      </c>
      <c r="G41" s="1" t="s">
        <v>111</v>
      </c>
      <c r="H41" s="10"/>
      <c r="I41" s="1"/>
    </row>
    <row r="42" spans="1:9" s="15" customFormat="1" x14ac:dyDescent="0.25">
      <c r="A42" s="1" t="s">
        <v>40</v>
      </c>
      <c r="B42" s="1" t="s">
        <v>203</v>
      </c>
      <c r="C42" s="1" t="s">
        <v>560</v>
      </c>
      <c r="D42" s="25" t="s">
        <v>684</v>
      </c>
      <c r="E42" s="1" t="s">
        <v>688</v>
      </c>
      <c r="F42" s="1" t="s">
        <v>204</v>
      </c>
      <c r="G42" s="16" t="s">
        <v>421</v>
      </c>
      <c r="H42" s="10"/>
      <c r="I42" s="1"/>
    </row>
    <row r="43" spans="1:9" s="15" customFormat="1" x14ac:dyDescent="0.25">
      <c r="A43" s="1" t="s">
        <v>557</v>
      </c>
      <c r="B43" s="1" t="s">
        <v>558</v>
      </c>
      <c r="C43" s="1" t="s">
        <v>560</v>
      </c>
      <c r="D43" s="25" t="s">
        <v>684</v>
      </c>
      <c r="E43" s="1" t="s">
        <v>688</v>
      </c>
      <c r="F43" s="1" t="s">
        <v>695</v>
      </c>
      <c r="G43" t="s">
        <v>559</v>
      </c>
      <c r="H43" s="10"/>
      <c r="I43" s="1"/>
    </row>
    <row r="44" spans="1:9" s="15" customFormat="1" x14ac:dyDescent="0.25">
      <c r="A44" s="1" t="s">
        <v>96</v>
      </c>
      <c r="B44" s="1" t="s">
        <v>119</v>
      </c>
      <c r="C44" s="1" t="s">
        <v>333</v>
      </c>
      <c r="D44" s="27" t="s">
        <v>682</v>
      </c>
      <c r="E44" s="1"/>
      <c r="F44" s="1" t="s">
        <v>334</v>
      </c>
      <c r="G44" s="1" t="s">
        <v>120</v>
      </c>
      <c r="H44" s="10"/>
      <c r="I44" s="1"/>
    </row>
    <row r="45" spans="1:9" s="15" customFormat="1" x14ac:dyDescent="0.25">
      <c r="A45" s="1" t="s">
        <v>104</v>
      </c>
      <c r="B45" s="1" t="s">
        <v>113</v>
      </c>
      <c r="C45" s="1" t="s">
        <v>333</v>
      </c>
      <c r="D45" s="27" t="s">
        <v>682</v>
      </c>
      <c r="E45" s="1"/>
      <c r="F45" s="1"/>
      <c r="G45" s="16" t="s">
        <v>415</v>
      </c>
      <c r="H45" s="10"/>
      <c r="I45" s="1"/>
    </row>
    <row r="46" spans="1:9" s="15" customFormat="1" x14ac:dyDescent="0.25">
      <c r="A46" s="1" t="s">
        <v>117</v>
      </c>
      <c r="B46" s="1" t="s">
        <v>116</v>
      </c>
      <c r="C46" s="1" t="s">
        <v>318</v>
      </c>
      <c r="D46" s="27" t="s">
        <v>682</v>
      </c>
      <c r="E46" s="1"/>
      <c r="F46" s="1"/>
      <c r="G46" s="1" t="s">
        <v>118</v>
      </c>
      <c r="H46" s="10"/>
      <c r="I46" s="1"/>
    </row>
    <row r="47" spans="1:9" s="15" customFormat="1" x14ac:dyDescent="0.25">
      <c r="A47" s="1" t="s">
        <v>72</v>
      </c>
      <c r="B47" s="1" t="s">
        <v>114</v>
      </c>
      <c r="C47" s="1" t="s">
        <v>319</v>
      </c>
      <c r="D47" s="27" t="s">
        <v>682</v>
      </c>
      <c r="E47" s="1"/>
      <c r="F47" s="1" t="s">
        <v>397</v>
      </c>
      <c r="G47" s="1" t="s">
        <v>115</v>
      </c>
      <c r="H47" s="10"/>
      <c r="I47" s="1"/>
    </row>
    <row r="48" spans="1:9" s="15" customFormat="1" x14ac:dyDescent="0.25">
      <c r="A48" s="1" t="s">
        <v>122</v>
      </c>
      <c r="B48" s="1" t="s">
        <v>121</v>
      </c>
      <c r="C48" s="1" t="s">
        <v>124</v>
      </c>
      <c r="D48" s="27" t="s">
        <v>682</v>
      </c>
      <c r="E48" s="1"/>
      <c r="F48" s="1" t="s">
        <v>367</v>
      </c>
      <c r="G48" s="1" t="s">
        <v>123</v>
      </c>
      <c r="H48" s="10"/>
      <c r="I48" s="1"/>
    </row>
    <row r="49" spans="1:9" s="15" customFormat="1" x14ac:dyDescent="0.25">
      <c r="A49" s="1" t="s">
        <v>40</v>
      </c>
      <c r="B49" s="1" t="s">
        <v>128</v>
      </c>
      <c r="C49" s="1" t="s">
        <v>124</v>
      </c>
      <c r="D49" s="27" t="s">
        <v>682</v>
      </c>
      <c r="E49" s="1"/>
      <c r="F49" s="1"/>
      <c r="G49" s="1" t="s">
        <v>129</v>
      </c>
      <c r="H49" s="10"/>
      <c r="I49" s="1"/>
    </row>
    <row r="50" spans="1:9" s="15" customFormat="1" x14ac:dyDescent="0.25">
      <c r="A50" s="1" t="s">
        <v>19</v>
      </c>
      <c r="B50" s="1" t="s">
        <v>657</v>
      </c>
      <c r="C50" s="1" t="s">
        <v>124</v>
      </c>
      <c r="D50" s="27" t="s">
        <v>682</v>
      </c>
      <c r="E50" s="1"/>
      <c r="F50" s="1"/>
      <c r="G50" s="16" t="s">
        <v>658</v>
      </c>
      <c r="H50" s="10"/>
      <c r="I50" s="1"/>
    </row>
    <row r="51" spans="1:9" s="15" customFormat="1" x14ac:dyDescent="0.25">
      <c r="A51" s="1" t="s">
        <v>639</v>
      </c>
      <c r="B51" s="1" t="s">
        <v>641</v>
      </c>
      <c r="C51" s="1" t="s">
        <v>363</v>
      </c>
      <c r="D51" s="27" t="s">
        <v>682</v>
      </c>
      <c r="E51" s="1"/>
      <c r="F51" s="1"/>
      <c r="G51" s="16" t="s">
        <v>640</v>
      </c>
      <c r="H51" s="10"/>
      <c r="I51" s="1"/>
    </row>
    <row r="52" spans="1:9" s="15" customFormat="1" x14ac:dyDescent="0.25">
      <c r="A52" s="1" t="s">
        <v>126</v>
      </c>
      <c r="B52" s="1" t="s">
        <v>125</v>
      </c>
      <c r="C52" s="1" t="s">
        <v>363</v>
      </c>
      <c r="D52" s="27" t="s">
        <v>682</v>
      </c>
      <c r="E52" s="1"/>
      <c r="F52" s="1" t="s">
        <v>364</v>
      </c>
      <c r="G52" s="1" t="s">
        <v>127</v>
      </c>
      <c r="H52" s="10"/>
      <c r="I52" s="1"/>
    </row>
    <row r="53" spans="1:9" s="15" customFormat="1" x14ac:dyDescent="0.25">
      <c r="A53" s="1" t="s">
        <v>178</v>
      </c>
      <c r="B53" s="1" t="s">
        <v>647</v>
      </c>
      <c r="C53" s="1" t="s">
        <v>694</v>
      </c>
      <c r="D53" s="27" t="s">
        <v>682</v>
      </c>
      <c r="E53" s="16"/>
      <c r="F53" s="16" t="s">
        <v>648</v>
      </c>
      <c r="G53" s="16" t="s">
        <v>649</v>
      </c>
      <c r="H53" s="10"/>
      <c r="I53" s="1"/>
    </row>
    <row r="54" spans="1:9" s="15" customFormat="1" x14ac:dyDescent="0.25">
      <c r="A54" s="1" t="s">
        <v>663</v>
      </c>
      <c r="B54" s="1" t="s">
        <v>662</v>
      </c>
      <c r="C54" s="1" t="s">
        <v>661</v>
      </c>
      <c r="D54" s="27" t="s">
        <v>682</v>
      </c>
      <c r="E54" s="21"/>
      <c r="F54" s="21" t="s">
        <v>664</v>
      </c>
      <c r="G54" t="s">
        <v>665</v>
      </c>
      <c r="H54" s="10"/>
      <c r="I54" s="1"/>
    </row>
    <row r="55" spans="1:9" s="15" customFormat="1" x14ac:dyDescent="0.25">
      <c r="A55" s="1" t="s">
        <v>134</v>
      </c>
      <c r="B55" s="1" t="s">
        <v>133</v>
      </c>
      <c r="C55" s="1" t="s">
        <v>320</v>
      </c>
      <c r="D55" s="27" t="s">
        <v>682</v>
      </c>
      <c r="E55" s="7"/>
      <c r="F55" s="7" t="s">
        <v>353</v>
      </c>
      <c r="G55" s="1" t="s">
        <v>135</v>
      </c>
      <c r="H55" s="10"/>
      <c r="I55" s="1"/>
    </row>
    <row r="56" spans="1:9" s="15" customFormat="1" x14ac:dyDescent="0.25">
      <c r="A56" s="1" t="s">
        <v>131</v>
      </c>
      <c r="B56" s="1" t="s">
        <v>130</v>
      </c>
      <c r="C56" s="1" t="s">
        <v>320</v>
      </c>
      <c r="D56" s="27" t="s">
        <v>682</v>
      </c>
      <c r="E56" s="1"/>
      <c r="F56" s="1"/>
      <c r="G56" s="1" t="s">
        <v>132</v>
      </c>
      <c r="H56" s="10"/>
      <c r="I56" s="1"/>
    </row>
    <row r="57" spans="1:9" s="15" customFormat="1" x14ac:dyDescent="0.25">
      <c r="A57" s="1" t="s">
        <v>137</v>
      </c>
      <c r="B57" s="1" t="s">
        <v>136</v>
      </c>
      <c r="C57" s="1" t="s">
        <v>139</v>
      </c>
      <c r="D57" s="27" t="s">
        <v>682</v>
      </c>
      <c r="E57" s="1"/>
      <c r="F57" s="1" t="s">
        <v>355</v>
      </c>
      <c r="G57" s="1" t="s">
        <v>138</v>
      </c>
      <c r="H57" s="10"/>
      <c r="I57" s="1"/>
    </row>
    <row r="58" spans="1:9" s="15" customFormat="1" x14ac:dyDescent="0.25">
      <c r="A58" s="1" t="s">
        <v>286</v>
      </c>
      <c r="B58" s="1" t="s">
        <v>327</v>
      </c>
      <c r="C58" s="1" t="s">
        <v>142</v>
      </c>
      <c r="D58" s="27" t="s">
        <v>682</v>
      </c>
      <c r="E58" s="6"/>
      <c r="F58" s="6" t="s">
        <v>356</v>
      </c>
      <c r="G58" s="2" t="s">
        <v>357</v>
      </c>
      <c r="H58" s="10"/>
      <c r="I58" s="1"/>
    </row>
    <row r="59" spans="1:9" s="15" customFormat="1" x14ac:dyDescent="0.25">
      <c r="A59" s="1" t="s">
        <v>141</v>
      </c>
      <c r="B59" s="1" t="s">
        <v>140</v>
      </c>
      <c r="C59" s="1" t="s">
        <v>142</v>
      </c>
      <c r="D59" s="27" t="s">
        <v>682</v>
      </c>
      <c r="E59" s="1"/>
      <c r="F59" s="1" t="s">
        <v>146</v>
      </c>
      <c r="G59" s="1" t="s">
        <v>360</v>
      </c>
      <c r="H59" s="10"/>
      <c r="I59" s="1"/>
    </row>
    <row r="60" spans="1:9" s="15" customFormat="1" x14ac:dyDescent="0.25">
      <c r="A60" s="1" t="s">
        <v>51</v>
      </c>
      <c r="B60" s="1" t="s">
        <v>144</v>
      </c>
      <c r="C60" s="1" t="s">
        <v>142</v>
      </c>
      <c r="D60" s="27" t="s">
        <v>682</v>
      </c>
      <c r="E60" s="1"/>
      <c r="F60" s="1" t="s">
        <v>392</v>
      </c>
      <c r="G60" s="2" t="s">
        <v>359</v>
      </c>
      <c r="H60" s="10"/>
      <c r="I60" s="1"/>
    </row>
    <row r="61" spans="1:9" s="15" customFormat="1" x14ac:dyDescent="0.25">
      <c r="A61" s="1" t="s">
        <v>51</v>
      </c>
      <c r="B61" s="1" t="s">
        <v>145</v>
      </c>
      <c r="C61" s="1" t="s">
        <v>142</v>
      </c>
      <c r="D61" s="27" t="s">
        <v>682</v>
      </c>
      <c r="E61" s="1"/>
      <c r="F61" s="1"/>
      <c r="G61" s="3" t="s">
        <v>358</v>
      </c>
      <c r="H61" s="10"/>
      <c r="I61" s="1"/>
    </row>
    <row r="62" spans="1:9" s="15" customFormat="1" x14ac:dyDescent="0.25">
      <c r="A62" s="1" t="s">
        <v>423</v>
      </c>
      <c r="B62" s="1" t="s">
        <v>424</v>
      </c>
      <c r="C62" s="1" t="s">
        <v>148</v>
      </c>
      <c r="D62" s="27" t="s">
        <v>682</v>
      </c>
      <c r="E62" s="1"/>
      <c r="F62" s="1" t="s">
        <v>693</v>
      </c>
      <c r="G62" s="16" t="s">
        <v>425</v>
      </c>
      <c r="H62" s="10"/>
      <c r="I62" s="1"/>
    </row>
    <row r="63" spans="1:9" s="15" customFormat="1" x14ac:dyDescent="0.25">
      <c r="A63" s="1" t="s">
        <v>152</v>
      </c>
      <c r="B63" s="1" t="s">
        <v>151</v>
      </c>
      <c r="C63" s="1" t="s">
        <v>321</v>
      </c>
      <c r="D63" s="27" t="s">
        <v>682</v>
      </c>
      <c r="E63" s="1"/>
      <c r="F63" s="1" t="s">
        <v>352</v>
      </c>
      <c r="G63" s="1" t="s">
        <v>153</v>
      </c>
      <c r="H63" s="10"/>
      <c r="I63" s="1"/>
    </row>
    <row r="64" spans="1:9" s="15" customFormat="1" x14ac:dyDescent="0.25">
      <c r="A64" s="1" t="s">
        <v>147</v>
      </c>
      <c r="B64" s="1" t="s">
        <v>149</v>
      </c>
      <c r="C64" s="1" t="s">
        <v>321</v>
      </c>
      <c r="D64" s="27" t="s">
        <v>682</v>
      </c>
      <c r="E64" s="5"/>
      <c r="F64" s="5" t="s">
        <v>351</v>
      </c>
      <c r="G64" s="1" t="s">
        <v>150</v>
      </c>
      <c r="H64" s="10"/>
      <c r="I64" s="1"/>
    </row>
    <row r="65" spans="1:9" s="15" customFormat="1" x14ac:dyDescent="0.25">
      <c r="A65" s="1" t="s">
        <v>155</v>
      </c>
      <c r="B65" s="1" t="s">
        <v>154</v>
      </c>
      <c r="C65" s="1" t="s">
        <v>162</v>
      </c>
      <c r="D65" s="27" t="s">
        <v>682</v>
      </c>
      <c r="E65" s="1"/>
      <c r="F65" s="1" t="s">
        <v>341</v>
      </c>
      <c r="G65" s="2" t="s">
        <v>343</v>
      </c>
      <c r="H65" s="10"/>
      <c r="I65" s="1"/>
    </row>
    <row r="66" spans="1:9" s="15" customFormat="1" x14ac:dyDescent="0.25">
      <c r="A66" s="1" t="s">
        <v>143</v>
      </c>
      <c r="B66" s="1" t="s">
        <v>159</v>
      </c>
      <c r="C66" s="1" t="s">
        <v>162</v>
      </c>
      <c r="D66" s="27" t="s">
        <v>682</v>
      </c>
      <c r="E66" s="5"/>
      <c r="F66" s="5" t="s">
        <v>342</v>
      </c>
      <c r="G66" s="1" t="s">
        <v>161</v>
      </c>
      <c r="H66" s="10"/>
      <c r="I66" s="1"/>
    </row>
    <row r="67" spans="1:9" s="15" customFormat="1" x14ac:dyDescent="0.25">
      <c r="A67" s="1" t="s">
        <v>157</v>
      </c>
      <c r="B67" s="1" t="s">
        <v>156</v>
      </c>
      <c r="C67" s="1" t="s">
        <v>162</v>
      </c>
      <c r="D67" s="27" t="s">
        <v>682</v>
      </c>
      <c r="E67" s="1"/>
      <c r="F67" s="1" t="s">
        <v>340</v>
      </c>
      <c r="G67" s="1" t="s">
        <v>158</v>
      </c>
      <c r="H67" s="10"/>
      <c r="I67" s="1"/>
    </row>
    <row r="68" spans="1:9" s="15" customFormat="1" x14ac:dyDescent="0.25">
      <c r="A68" s="1" t="s">
        <v>328</v>
      </c>
      <c r="B68" s="1" t="s">
        <v>329</v>
      </c>
      <c r="C68" s="1" t="s">
        <v>369</v>
      </c>
      <c r="D68" s="27" t="s">
        <v>682</v>
      </c>
      <c r="E68" s="1"/>
      <c r="F68" s="1" t="s">
        <v>386</v>
      </c>
      <c r="G68" s="4" t="s">
        <v>370</v>
      </c>
      <c r="H68" s="10"/>
      <c r="I68" s="1"/>
    </row>
    <row r="69" spans="1:9" s="15" customFormat="1" x14ac:dyDescent="0.25">
      <c r="A69" s="1" t="s">
        <v>72</v>
      </c>
      <c r="B69" s="1" t="s">
        <v>163</v>
      </c>
      <c r="C69" s="1" t="s">
        <v>697</v>
      </c>
      <c r="D69" s="30" t="s">
        <v>684</v>
      </c>
      <c r="E69" s="1" t="s">
        <v>698</v>
      </c>
      <c r="F69" s="1"/>
      <c r="G69" s="32" t="s">
        <v>699</v>
      </c>
      <c r="H69" s="10"/>
      <c r="I69" s="1" t="s">
        <v>700</v>
      </c>
    </row>
    <row r="70" spans="1:9" s="15" customFormat="1" x14ac:dyDescent="0.25">
      <c r="A70" s="1" t="s">
        <v>110</v>
      </c>
      <c r="B70" s="1" t="s">
        <v>172</v>
      </c>
      <c r="C70" s="1" t="s">
        <v>313</v>
      </c>
      <c r="D70" s="27" t="s">
        <v>682</v>
      </c>
      <c r="E70" s="1"/>
      <c r="F70" s="1" t="s">
        <v>419</v>
      </c>
      <c r="G70" s="1" t="s">
        <v>173</v>
      </c>
      <c r="H70" s="10"/>
      <c r="I70" s="1"/>
    </row>
    <row r="71" spans="1:9" s="15" customFormat="1" x14ac:dyDescent="0.25">
      <c r="A71" s="1" t="s">
        <v>175</v>
      </c>
      <c r="B71" s="1" t="s">
        <v>174</v>
      </c>
      <c r="C71" s="1" t="s">
        <v>313</v>
      </c>
      <c r="D71" s="27" t="s">
        <v>682</v>
      </c>
      <c r="E71" s="1"/>
      <c r="F71" s="1" t="s">
        <v>405</v>
      </c>
      <c r="G71" s="1" t="s">
        <v>176</v>
      </c>
      <c r="H71" s="10"/>
      <c r="I71" s="1"/>
    </row>
    <row r="72" spans="1:9" s="15" customFormat="1" x14ac:dyDescent="0.25">
      <c r="A72" s="1" t="s">
        <v>170</v>
      </c>
      <c r="B72" s="1" t="s">
        <v>169</v>
      </c>
      <c r="C72" s="1" t="s">
        <v>313</v>
      </c>
      <c r="D72" s="27" t="s">
        <v>682</v>
      </c>
      <c r="E72" s="1"/>
      <c r="F72" s="1" t="s">
        <v>404</v>
      </c>
      <c r="G72" s="1" t="s">
        <v>171</v>
      </c>
      <c r="H72" s="10"/>
      <c r="I72" s="1"/>
    </row>
    <row r="73" spans="1:9" s="15" customFormat="1" x14ac:dyDescent="0.25">
      <c r="A73" s="1" t="s">
        <v>671</v>
      </c>
      <c r="B73" s="1" t="s">
        <v>672</v>
      </c>
      <c r="C73" s="1" t="s">
        <v>690</v>
      </c>
      <c r="D73" s="30" t="s">
        <v>684</v>
      </c>
      <c r="E73" s="1" t="s">
        <v>317</v>
      </c>
      <c r="F73" s="23" t="s">
        <v>673</v>
      </c>
      <c r="G73" t="s">
        <v>674</v>
      </c>
      <c r="H73" s="10"/>
      <c r="I73" s="1" t="s">
        <v>666</v>
      </c>
    </row>
    <row r="74" spans="1:9" s="15" customFormat="1" x14ac:dyDescent="0.25">
      <c r="A74" s="1" t="s">
        <v>185</v>
      </c>
      <c r="B74" s="1" t="s">
        <v>184</v>
      </c>
      <c r="C74" s="1" t="s">
        <v>420</v>
      </c>
      <c r="D74" s="27" t="s">
        <v>682</v>
      </c>
      <c r="E74" s="1"/>
      <c r="F74" s="1"/>
      <c r="G74" s="3" t="s">
        <v>186</v>
      </c>
      <c r="H74" s="10"/>
      <c r="I74" s="1"/>
    </row>
    <row r="75" spans="1:9" s="15" customFormat="1" x14ac:dyDescent="0.25">
      <c r="A75" s="1" t="s">
        <v>181</v>
      </c>
      <c r="B75" s="1" t="s">
        <v>180</v>
      </c>
      <c r="C75" s="1" t="s">
        <v>420</v>
      </c>
      <c r="D75" s="27" t="s">
        <v>682</v>
      </c>
      <c r="E75" s="1"/>
      <c r="F75" s="1" t="s">
        <v>183</v>
      </c>
      <c r="G75" s="1" t="s">
        <v>182</v>
      </c>
      <c r="H75" s="10"/>
      <c r="I75" s="1"/>
    </row>
    <row r="76" spans="1:9" s="15" customFormat="1" x14ac:dyDescent="0.25">
      <c r="A76" s="1" t="s">
        <v>188</v>
      </c>
      <c r="B76" s="1" t="s">
        <v>187</v>
      </c>
      <c r="C76" s="1" t="s">
        <v>420</v>
      </c>
      <c r="D76" s="27" t="s">
        <v>682</v>
      </c>
      <c r="E76" s="1"/>
      <c r="F76" s="1" t="s">
        <v>190</v>
      </c>
      <c r="G76" s="1" t="s">
        <v>189</v>
      </c>
      <c r="H76" s="10"/>
      <c r="I76" s="1"/>
    </row>
    <row r="77" spans="1:9" s="15" customFormat="1" x14ac:dyDescent="0.25">
      <c r="A77" s="1" t="s">
        <v>178</v>
      </c>
      <c r="B77" s="1" t="s">
        <v>177</v>
      </c>
      <c r="C77" s="1" t="s">
        <v>420</v>
      </c>
      <c r="D77" s="27" t="s">
        <v>682</v>
      </c>
      <c r="E77" s="1"/>
      <c r="F77" s="1"/>
      <c r="G77" s="1" t="s">
        <v>179</v>
      </c>
      <c r="H77" s="10"/>
      <c r="I77" s="1"/>
    </row>
    <row r="78" spans="1:9" s="15" customFormat="1" x14ac:dyDescent="0.25">
      <c r="A78" s="1" t="s">
        <v>192</v>
      </c>
      <c r="B78" s="1" t="s">
        <v>191</v>
      </c>
      <c r="C78" s="1" t="s">
        <v>314</v>
      </c>
      <c r="D78" s="27" t="s">
        <v>682</v>
      </c>
      <c r="E78" s="1"/>
      <c r="F78" s="1" t="s">
        <v>380</v>
      </c>
      <c r="G78" s="1" t="s">
        <v>193</v>
      </c>
      <c r="H78" s="10"/>
      <c r="I78" s="1"/>
    </row>
    <row r="79" spans="1:9" s="15" customFormat="1" x14ac:dyDescent="0.25">
      <c r="A79" s="1" t="s">
        <v>16</v>
      </c>
      <c r="B79" s="1" t="s">
        <v>195</v>
      </c>
      <c r="C79" s="1" t="s">
        <v>314</v>
      </c>
      <c r="D79" s="27" t="s">
        <v>682</v>
      </c>
      <c r="E79" s="1"/>
      <c r="F79" s="1" t="s">
        <v>402</v>
      </c>
      <c r="G79" s="2" t="s">
        <v>332</v>
      </c>
      <c r="H79" s="10"/>
      <c r="I79" s="1"/>
    </row>
    <row r="80" spans="1:9" s="15" customFormat="1" x14ac:dyDescent="0.25">
      <c r="A80" s="1" t="s">
        <v>69</v>
      </c>
      <c r="B80" s="1" t="s">
        <v>15</v>
      </c>
      <c r="C80" s="1" t="s">
        <v>314</v>
      </c>
      <c r="D80" s="27" t="s">
        <v>682</v>
      </c>
      <c r="E80" s="1"/>
      <c r="F80" s="1"/>
      <c r="G80" s="2" t="s">
        <v>330</v>
      </c>
      <c r="H80" s="10"/>
      <c r="I80" s="1"/>
    </row>
    <row r="81" spans="1:9" s="15" customFormat="1" x14ac:dyDescent="0.25">
      <c r="A81" s="1" t="s">
        <v>10</v>
      </c>
      <c r="B81" s="1" t="s">
        <v>194</v>
      </c>
      <c r="C81" s="1" t="s">
        <v>314</v>
      </c>
      <c r="D81" s="27" t="s">
        <v>682</v>
      </c>
      <c r="E81" s="1"/>
      <c r="F81" s="1" t="s">
        <v>401</v>
      </c>
      <c r="G81" s="2" t="s">
        <v>331</v>
      </c>
      <c r="H81" s="10"/>
      <c r="I81" s="1"/>
    </row>
    <row r="82" spans="1:9" s="15" customFormat="1" x14ac:dyDescent="0.25">
      <c r="A82" s="1" t="s">
        <v>201</v>
      </c>
      <c r="B82" s="1" t="s">
        <v>200</v>
      </c>
      <c r="C82" s="1" t="s">
        <v>315</v>
      </c>
      <c r="D82" s="27" t="s">
        <v>682</v>
      </c>
      <c r="E82" s="1"/>
      <c r="F82" s="1" t="s">
        <v>373</v>
      </c>
      <c r="G82" s="1" t="s">
        <v>202</v>
      </c>
      <c r="H82" s="10"/>
      <c r="I82" s="1"/>
    </row>
    <row r="83" spans="1:9" s="15" customFormat="1" x14ac:dyDescent="0.25">
      <c r="A83" s="1" t="s">
        <v>335</v>
      </c>
      <c r="B83" s="1" t="s">
        <v>198</v>
      </c>
      <c r="C83" s="1" t="s">
        <v>315</v>
      </c>
      <c r="D83" s="27" t="s">
        <v>682</v>
      </c>
      <c r="E83" s="1"/>
      <c r="F83" s="1" t="s">
        <v>372</v>
      </c>
      <c r="G83" s="1" t="s">
        <v>199</v>
      </c>
      <c r="H83" s="10"/>
      <c r="I83" s="1"/>
    </row>
    <row r="84" spans="1:9" s="15" customFormat="1" x14ac:dyDescent="0.25">
      <c r="A84" s="1" t="s">
        <v>143</v>
      </c>
      <c r="B84" s="1" t="s">
        <v>196</v>
      </c>
      <c r="C84" s="1" t="s">
        <v>315</v>
      </c>
      <c r="D84" s="27" t="s">
        <v>682</v>
      </c>
      <c r="E84" s="1"/>
      <c r="F84" s="1" t="s">
        <v>374</v>
      </c>
      <c r="G84" s="1" t="s">
        <v>197</v>
      </c>
      <c r="H84" s="10"/>
      <c r="I84" s="1"/>
    </row>
    <row r="85" spans="1:9" s="15" customFormat="1" x14ac:dyDescent="0.25">
      <c r="A85" s="1" t="s">
        <v>82</v>
      </c>
      <c r="B85" s="1" t="s">
        <v>210</v>
      </c>
      <c r="C85" s="1" t="s">
        <v>231</v>
      </c>
      <c r="D85" s="25" t="s">
        <v>684</v>
      </c>
      <c r="E85" s="1" t="s">
        <v>689</v>
      </c>
      <c r="F85" s="1" t="s">
        <v>344</v>
      </c>
      <c r="G85" s="1" t="s">
        <v>211</v>
      </c>
      <c r="H85" s="10"/>
      <c r="I85" s="1"/>
    </row>
    <row r="86" spans="1:9" s="15" customFormat="1" x14ac:dyDescent="0.25">
      <c r="A86" s="1" t="s">
        <v>30</v>
      </c>
      <c r="B86" s="1" t="s">
        <v>229</v>
      </c>
      <c r="C86" s="1" t="s">
        <v>231</v>
      </c>
      <c r="D86" s="25" t="s">
        <v>684</v>
      </c>
      <c r="E86" s="1" t="s">
        <v>689</v>
      </c>
      <c r="F86" s="1" t="s">
        <v>407</v>
      </c>
      <c r="G86" s="3" t="s">
        <v>230</v>
      </c>
      <c r="H86" s="10"/>
      <c r="I86" s="1"/>
    </row>
    <row r="87" spans="1:9" s="15" customFormat="1" x14ac:dyDescent="0.25">
      <c r="A87" s="1" t="s">
        <v>238</v>
      </c>
      <c r="B87" s="1" t="s">
        <v>237</v>
      </c>
      <c r="C87" s="5" t="s">
        <v>231</v>
      </c>
      <c r="D87" s="25" t="s">
        <v>684</v>
      </c>
      <c r="E87" s="1" t="s">
        <v>689</v>
      </c>
      <c r="F87" s="1" t="s">
        <v>354</v>
      </c>
      <c r="G87" s="1" t="s">
        <v>239</v>
      </c>
      <c r="H87" s="10"/>
      <c r="I87" s="1"/>
    </row>
    <row r="88" spans="1:9" s="15" customFormat="1" x14ac:dyDescent="0.25">
      <c r="A88" s="1" t="s">
        <v>233</v>
      </c>
      <c r="B88" s="1" t="s">
        <v>232</v>
      </c>
      <c r="C88" s="1" t="s">
        <v>231</v>
      </c>
      <c r="D88" s="25" t="s">
        <v>684</v>
      </c>
      <c r="E88" s="1" t="s">
        <v>689</v>
      </c>
      <c r="F88" s="1" t="s">
        <v>396</v>
      </c>
      <c r="G88" s="3" t="s">
        <v>383</v>
      </c>
      <c r="H88" s="10"/>
      <c r="I88" s="1"/>
    </row>
    <row r="89" spans="1:9" s="15" customFormat="1" x14ac:dyDescent="0.25">
      <c r="A89" s="1" t="s">
        <v>30</v>
      </c>
      <c r="B89" s="1" t="s">
        <v>227</v>
      </c>
      <c r="C89" s="1" t="s">
        <v>231</v>
      </c>
      <c r="D89" s="25" t="s">
        <v>684</v>
      </c>
      <c r="E89" s="1" t="s">
        <v>689</v>
      </c>
      <c r="F89" s="1"/>
      <c r="G89" s="1" t="s">
        <v>228</v>
      </c>
      <c r="H89" s="10"/>
      <c r="I89" s="1"/>
    </row>
    <row r="90" spans="1:9" s="15" customFormat="1" x14ac:dyDescent="0.25">
      <c r="A90" s="1" t="s">
        <v>247</v>
      </c>
      <c r="B90" s="1" t="s">
        <v>246</v>
      </c>
      <c r="C90" s="1" t="s">
        <v>231</v>
      </c>
      <c r="D90" s="25" t="s">
        <v>684</v>
      </c>
      <c r="E90" s="1" t="s">
        <v>689</v>
      </c>
      <c r="F90" s="1"/>
      <c r="G90" s="3" t="s">
        <v>248</v>
      </c>
      <c r="H90" s="10"/>
      <c r="I90" s="1"/>
    </row>
    <row r="91" spans="1:9" s="15" customFormat="1" x14ac:dyDescent="0.25">
      <c r="A91" s="1" t="s">
        <v>522</v>
      </c>
      <c r="B91" s="1" t="s">
        <v>246</v>
      </c>
      <c r="C91" s="1" t="s">
        <v>231</v>
      </c>
      <c r="D91" s="25" t="s">
        <v>684</v>
      </c>
      <c r="E91" s="1" t="s">
        <v>689</v>
      </c>
      <c r="F91" s="1"/>
      <c r="G91" s="16" t="s">
        <v>642</v>
      </c>
      <c r="H91" s="10"/>
      <c r="I91" s="1"/>
    </row>
    <row r="92" spans="1:9" s="15" customFormat="1" x14ac:dyDescent="0.25">
      <c r="A92" s="1" t="s">
        <v>160</v>
      </c>
      <c r="B92" s="1" t="s">
        <v>215</v>
      </c>
      <c r="C92" s="1" t="s">
        <v>231</v>
      </c>
      <c r="D92" s="25" t="s">
        <v>684</v>
      </c>
      <c r="E92" s="1" t="s">
        <v>689</v>
      </c>
      <c r="F92" s="1" t="s">
        <v>398</v>
      </c>
      <c r="G92" s="3" t="s">
        <v>216</v>
      </c>
      <c r="H92" s="10"/>
      <c r="I92" s="1"/>
    </row>
    <row r="93" spans="1:9" s="15" customFormat="1" x14ac:dyDescent="0.25">
      <c r="A93" s="1" t="s">
        <v>16</v>
      </c>
      <c r="B93" s="1" t="s">
        <v>426</v>
      </c>
      <c r="C93" s="1" t="s">
        <v>231</v>
      </c>
      <c r="D93" s="25" t="s">
        <v>684</v>
      </c>
      <c r="E93" s="1" t="s">
        <v>689</v>
      </c>
      <c r="F93" s="1" t="s">
        <v>427</v>
      </c>
      <c r="G93" s="16" t="s">
        <v>428</v>
      </c>
      <c r="H93" s="10"/>
      <c r="I93" s="1"/>
    </row>
    <row r="94" spans="1:9" s="15" customFormat="1" x14ac:dyDescent="0.25">
      <c r="A94" s="1" t="s">
        <v>213</v>
      </c>
      <c r="B94" s="1" t="s">
        <v>212</v>
      </c>
      <c r="C94" s="1" t="s">
        <v>231</v>
      </c>
      <c r="D94" s="25" t="s">
        <v>684</v>
      </c>
      <c r="E94" s="1" t="s">
        <v>689</v>
      </c>
      <c r="F94" s="1" t="s">
        <v>422</v>
      </c>
      <c r="G94" s="1" t="s">
        <v>214</v>
      </c>
      <c r="H94" s="10"/>
      <c r="I94" s="1"/>
    </row>
    <row r="95" spans="1:9" s="15" customFormat="1" ht="15.75" x14ac:dyDescent="0.3">
      <c r="A95" s="1" t="s">
        <v>107</v>
      </c>
      <c r="B95" s="1" t="s">
        <v>653</v>
      </c>
      <c r="C95" s="1" t="s">
        <v>231</v>
      </c>
      <c r="D95" s="25" t="s">
        <v>684</v>
      </c>
      <c r="E95" s="1" t="s">
        <v>689</v>
      </c>
      <c r="F95" s="14"/>
      <c r="G95" s="16" t="s">
        <v>654</v>
      </c>
      <c r="H95" s="10"/>
      <c r="I95" s="1"/>
    </row>
    <row r="96" spans="1:9" s="15" customFormat="1" x14ac:dyDescent="0.25">
      <c r="A96" s="1" t="s">
        <v>276</v>
      </c>
      <c r="B96" s="1" t="s">
        <v>432</v>
      </c>
      <c r="C96" s="1" t="s">
        <v>659</v>
      </c>
      <c r="D96" s="27" t="s">
        <v>682</v>
      </c>
      <c r="E96" s="1"/>
      <c r="F96" s="1" t="s">
        <v>433</v>
      </c>
      <c r="G96" s="16" t="s">
        <v>434</v>
      </c>
      <c r="H96" s="10"/>
      <c r="I96" s="1"/>
    </row>
    <row r="97" spans="1:9" s="15" customFormat="1" ht="15.75" x14ac:dyDescent="0.3">
      <c r="A97" s="1" t="s">
        <v>643</v>
      </c>
      <c r="B97" s="1" t="s">
        <v>644</v>
      </c>
      <c r="C97" s="1" t="s">
        <v>659</v>
      </c>
      <c r="D97" s="27" t="s">
        <v>682</v>
      </c>
      <c r="E97" s="19"/>
      <c r="F97" s="19" t="s">
        <v>645</v>
      </c>
      <c r="G97" s="16" t="s">
        <v>646</v>
      </c>
      <c r="H97" s="10"/>
      <c r="I97" s="1"/>
    </row>
    <row r="98" spans="1:9" s="15" customFormat="1" ht="15.75" x14ac:dyDescent="0.3">
      <c r="A98" s="1" t="s">
        <v>675</v>
      </c>
      <c r="B98" s="1" t="s">
        <v>676</v>
      </c>
      <c r="C98" s="1" t="s">
        <v>659</v>
      </c>
      <c r="D98" s="27" t="s">
        <v>682</v>
      </c>
      <c r="E98" s="24"/>
      <c r="F98" s="24" t="s">
        <v>677</v>
      </c>
      <c r="G98" t="s">
        <v>678</v>
      </c>
      <c r="H98" s="10"/>
      <c r="I98" s="1" t="s">
        <v>666</v>
      </c>
    </row>
    <row r="99" spans="1:9" s="15" customFormat="1" ht="15.75" x14ac:dyDescent="0.3">
      <c r="A99" s="1" t="s">
        <v>40</v>
      </c>
      <c r="B99" s="1" t="s">
        <v>679</v>
      </c>
      <c r="C99" s="1" t="s">
        <v>659</v>
      </c>
      <c r="D99" s="27" t="s">
        <v>682</v>
      </c>
      <c r="E99" s="24"/>
      <c r="F99" s="24" t="s">
        <v>680</v>
      </c>
      <c r="G99" t="s">
        <v>681</v>
      </c>
      <c r="H99" s="10"/>
      <c r="I99" s="1" t="s">
        <v>666</v>
      </c>
    </row>
    <row r="100" spans="1:9" s="15" customFormat="1" x14ac:dyDescent="0.25">
      <c r="A100" s="1" t="s">
        <v>165</v>
      </c>
      <c r="B100" s="1" t="s">
        <v>164</v>
      </c>
      <c r="C100" s="1" t="s">
        <v>702</v>
      </c>
      <c r="D100" s="30" t="s">
        <v>684</v>
      </c>
      <c r="E100" s="1" t="s">
        <v>689</v>
      </c>
      <c r="F100" s="1" t="s">
        <v>382</v>
      </c>
      <c r="G100" s="32" t="s">
        <v>703</v>
      </c>
      <c r="H100" s="10"/>
      <c r="I100" s="1"/>
    </row>
    <row r="101" spans="1:9" s="15" customFormat="1" x14ac:dyDescent="0.25">
      <c r="A101" s="1" t="s">
        <v>40</v>
      </c>
      <c r="B101" s="1" t="s">
        <v>217</v>
      </c>
      <c r="C101" s="1" t="s">
        <v>326</v>
      </c>
      <c r="D101" s="27" t="s">
        <v>682</v>
      </c>
      <c r="E101" s="1"/>
      <c r="F101" s="1" t="s">
        <v>394</v>
      </c>
      <c r="G101" s="1" t="s">
        <v>218</v>
      </c>
      <c r="H101" s="10"/>
      <c r="I101" s="1"/>
    </row>
    <row r="102" spans="1:9" s="15" customFormat="1" x14ac:dyDescent="0.25">
      <c r="A102" s="1" t="s">
        <v>222</v>
      </c>
      <c r="B102" s="1" t="s">
        <v>221</v>
      </c>
      <c r="C102" s="1" t="s">
        <v>326</v>
      </c>
      <c r="D102" s="27" t="s">
        <v>682</v>
      </c>
      <c r="E102" s="1"/>
      <c r="F102" s="1" t="s">
        <v>365</v>
      </c>
      <c r="G102" s="1" t="s">
        <v>223</v>
      </c>
      <c r="H102" s="10"/>
      <c r="I102" s="1"/>
    </row>
    <row r="103" spans="1:9" s="15" customFormat="1" x14ac:dyDescent="0.25">
      <c r="A103" s="1" t="s">
        <v>208</v>
      </c>
      <c r="B103" s="1" t="s">
        <v>207</v>
      </c>
      <c r="C103" s="1" t="s">
        <v>326</v>
      </c>
      <c r="D103" s="27" t="s">
        <v>682</v>
      </c>
      <c r="E103" s="1"/>
      <c r="F103" s="1" t="s">
        <v>399</v>
      </c>
      <c r="G103" s="1" t="s">
        <v>209</v>
      </c>
      <c r="H103" s="10"/>
      <c r="I103" s="1"/>
    </row>
    <row r="104" spans="1:9" s="15" customFormat="1" x14ac:dyDescent="0.25">
      <c r="A104" s="1" t="s">
        <v>225</v>
      </c>
      <c r="B104" s="1" t="s">
        <v>224</v>
      </c>
      <c r="C104" s="1" t="s">
        <v>326</v>
      </c>
      <c r="D104" s="27" t="s">
        <v>682</v>
      </c>
      <c r="E104" s="1"/>
      <c r="F104" s="1"/>
      <c r="G104" s="1" t="s">
        <v>226</v>
      </c>
      <c r="H104" s="10"/>
      <c r="I104" s="1"/>
    </row>
    <row r="105" spans="1:9" s="15" customFormat="1" x14ac:dyDescent="0.25">
      <c r="A105" s="1" t="s">
        <v>241</v>
      </c>
      <c r="B105" s="1" t="s">
        <v>240</v>
      </c>
      <c r="C105" s="1" t="s">
        <v>326</v>
      </c>
      <c r="D105" s="27" t="s">
        <v>682</v>
      </c>
      <c r="E105" s="1"/>
      <c r="F105" s="1"/>
      <c r="G105" s="1" t="s">
        <v>242</v>
      </c>
      <c r="H105" s="10"/>
      <c r="I105" s="1"/>
    </row>
    <row r="106" spans="1:9" s="15" customFormat="1" x14ac:dyDescent="0.25">
      <c r="A106" s="1" t="s">
        <v>235</v>
      </c>
      <c r="B106" s="1" t="s">
        <v>234</v>
      </c>
      <c r="C106" s="1" t="s">
        <v>326</v>
      </c>
      <c r="D106" s="27" t="s">
        <v>682</v>
      </c>
      <c r="E106" s="1"/>
      <c r="F106" s="1" t="s">
        <v>387</v>
      </c>
      <c r="G106" s="1" t="s">
        <v>236</v>
      </c>
      <c r="H106" s="10"/>
      <c r="I106" s="1"/>
    </row>
    <row r="107" spans="1:9" s="15" customFormat="1" x14ac:dyDescent="0.25">
      <c r="A107" s="1" t="s">
        <v>10</v>
      </c>
      <c r="B107" s="1" t="s">
        <v>429</v>
      </c>
      <c r="C107" s="1" t="s">
        <v>326</v>
      </c>
      <c r="D107" s="27" t="s">
        <v>682</v>
      </c>
      <c r="E107" s="1"/>
      <c r="F107" s="1" t="s">
        <v>430</v>
      </c>
      <c r="G107" s="16" t="s">
        <v>431</v>
      </c>
      <c r="H107" s="10"/>
      <c r="I107" s="1"/>
    </row>
    <row r="108" spans="1:9" s="15" customFormat="1" x14ac:dyDescent="0.25">
      <c r="A108" s="1" t="s">
        <v>27</v>
      </c>
      <c r="B108" s="1" t="s">
        <v>205</v>
      </c>
      <c r="C108" s="1" t="s">
        <v>326</v>
      </c>
      <c r="D108" s="27" t="s">
        <v>682</v>
      </c>
      <c r="E108" s="1"/>
      <c r="F108" s="1"/>
      <c r="G108" s="1" t="s">
        <v>206</v>
      </c>
      <c r="H108" s="10"/>
      <c r="I108" s="1"/>
    </row>
    <row r="109" spans="1:9" s="15" customFormat="1" x14ac:dyDescent="0.25">
      <c r="A109" s="1" t="s">
        <v>233</v>
      </c>
      <c r="B109" s="1" t="s">
        <v>249</v>
      </c>
      <c r="C109" s="1" t="s">
        <v>326</v>
      </c>
      <c r="D109" s="27" t="s">
        <v>682</v>
      </c>
      <c r="E109" s="1"/>
      <c r="F109" s="1" t="s">
        <v>384</v>
      </c>
      <c r="G109" s="3" t="s">
        <v>250</v>
      </c>
      <c r="H109" s="10"/>
      <c r="I109" s="1"/>
    </row>
    <row r="110" spans="1:9" s="15" customFormat="1" x14ac:dyDescent="0.25">
      <c r="A110" s="1" t="s">
        <v>244</v>
      </c>
      <c r="B110" s="1" t="s">
        <v>243</v>
      </c>
      <c r="C110" s="1" t="s">
        <v>326</v>
      </c>
      <c r="D110" s="27" t="s">
        <v>682</v>
      </c>
      <c r="E110" s="1"/>
      <c r="F110" s="1" t="s">
        <v>385</v>
      </c>
      <c r="G110" s="1" t="s">
        <v>245</v>
      </c>
      <c r="H110" s="10"/>
      <c r="I110" s="1"/>
    </row>
    <row r="111" spans="1:9" s="15" customFormat="1" x14ac:dyDescent="0.25">
      <c r="A111" s="1" t="s">
        <v>112</v>
      </c>
      <c r="B111" s="1" t="s">
        <v>219</v>
      </c>
      <c r="C111" s="1" t="s">
        <v>326</v>
      </c>
      <c r="D111" s="27" t="s">
        <v>682</v>
      </c>
      <c r="E111" s="1"/>
      <c r="F111" s="1"/>
      <c r="G111" s="1" t="s">
        <v>220</v>
      </c>
      <c r="H111" s="10"/>
      <c r="I111" s="1"/>
    </row>
    <row r="112" spans="1:9" s="15" customFormat="1" x14ac:dyDescent="0.25">
      <c r="A112" s="1" t="s">
        <v>96</v>
      </c>
      <c r="B112" s="1" t="s">
        <v>595</v>
      </c>
      <c r="C112" s="1" t="s">
        <v>667</v>
      </c>
      <c r="D112" s="25" t="s">
        <v>684</v>
      </c>
      <c r="E112" s="16" t="s">
        <v>148</v>
      </c>
      <c r="F112" s="6" t="s">
        <v>692</v>
      </c>
      <c r="G112" t="s">
        <v>691</v>
      </c>
      <c r="H112" s="10"/>
      <c r="I112" s="1" t="s">
        <v>701</v>
      </c>
    </row>
    <row r="113" spans="1:9" s="15" customFormat="1" x14ac:dyDescent="0.25">
      <c r="A113" s="1" t="s">
        <v>258</v>
      </c>
      <c r="B113" s="1" t="s">
        <v>257</v>
      </c>
      <c r="C113" s="1" t="s">
        <v>322</v>
      </c>
      <c r="D113" s="27" t="s">
        <v>682</v>
      </c>
      <c r="E113" s="1"/>
      <c r="F113" s="1" t="s">
        <v>260</v>
      </c>
      <c r="G113" s="1" t="s">
        <v>259</v>
      </c>
      <c r="H113" s="10"/>
      <c r="I113" s="1"/>
    </row>
    <row r="114" spans="1:9" s="15" customFormat="1" x14ac:dyDescent="0.25">
      <c r="A114" s="1" t="s">
        <v>252</v>
      </c>
      <c r="B114" s="1" t="s">
        <v>251</v>
      </c>
      <c r="C114" s="1" t="s">
        <v>322</v>
      </c>
      <c r="D114" s="27" t="s">
        <v>682</v>
      </c>
      <c r="E114" s="1"/>
      <c r="F114" s="1" t="s">
        <v>346</v>
      </c>
      <c r="G114" s="1" t="s">
        <v>253</v>
      </c>
      <c r="H114" s="10"/>
      <c r="I114" s="1"/>
    </row>
    <row r="115" spans="1:9" s="15" customFormat="1" x14ac:dyDescent="0.25">
      <c r="A115" s="1" t="s">
        <v>546</v>
      </c>
      <c r="B115" s="1" t="s">
        <v>547</v>
      </c>
      <c r="C115" s="1" t="s">
        <v>322</v>
      </c>
      <c r="D115" s="27" t="s">
        <v>682</v>
      </c>
      <c r="E115" s="1"/>
      <c r="F115" s="1"/>
      <c r="G115" s="16" t="s">
        <v>548</v>
      </c>
      <c r="H115" s="10"/>
      <c r="I115" s="1"/>
    </row>
    <row r="116" spans="1:9" s="15" customFormat="1" x14ac:dyDescent="0.25">
      <c r="A116" s="1" t="s">
        <v>30</v>
      </c>
      <c r="B116" s="1" t="s">
        <v>656</v>
      </c>
      <c r="C116" s="1" t="s">
        <v>322</v>
      </c>
      <c r="D116" s="27" t="s">
        <v>682</v>
      </c>
      <c r="E116" s="1"/>
      <c r="F116" s="1"/>
      <c r="G116" s="16" t="s">
        <v>655</v>
      </c>
      <c r="H116" s="10"/>
      <c r="I116" s="1"/>
    </row>
    <row r="117" spans="1:9" s="15" customFormat="1" x14ac:dyDescent="0.25">
      <c r="A117" s="1" t="s">
        <v>112</v>
      </c>
      <c r="B117" s="1" t="s">
        <v>261</v>
      </c>
      <c r="C117" s="1" t="s">
        <v>322</v>
      </c>
      <c r="D117" s="27" t="s">
        <v>682</v>
      </c>
      <c r="E117" s="1"/>
      <c r="F117" s="1" t="s">
        <v>348</v>
      </c>
      <c r="G117" s="1" t="s">
        <v>262</v>
      </c>
      <c r="H117" s="10"/>
      <c r="I117" s="1"/>
    </row>
    <row r="118" spans="1:9" s="15" customFormat="1" x14ac:dyDescent="0.25">
      <c r="A118" s="1" t="s">
        <v>255</v>
      </c>
      <c r="B118" s="1" t="s">
        <v>254</v>
      </c>
      <c r="C118" s="1" t="s">
        <v>322</v>
      </c>
      <c r="D118" s="27" t="s">
        <v>682</v>
      </c>
      <c r="E118" s="1"/>
      <c r="F118" s="1" t="s">
        <v>347</v>
      </c>
      <c r="G118" s="1" t="s">
        <v>256</v>
      </c>
      <c r="H118" s="10"/>
      <c r="I118" s="1"/>
    </row>
    <row r="119" spans="1:9" s="15" customFormat="1" x14ac:dyDescent="0.25">
      <c r="A119" s="1" t="s">
        <v>30</v>
      </c>
      <c r="B119" s="1" t="s">
        <v>270</v>
      </c>
      <c r="C119" s="1" t="s">
        <v>266</v>
      </c>
      <c r="D119" s="27" t="s">
        <v>682</v>
      </c>
      <c r="E119" s="1"/>
      <c r="F119" s="1" t="s">
        <v>272</v>
      </c>
      <c r="G119" s="1" t="s">
        <v>271</v>
      </c>
      <c r="H119" s="10"/>
      <c r="I119" s="1"/>
    </row>
    <row r="120" spans="1:9" s="15" customFormat="1" x14ac:dyDescent="0.25">
      <c r="A120" s="1" t="s">
        <v>51</v>
      </c>
      <c r="B120" s="1" t="s">
        <v>267</v>
      </c>
      <c r="C120" s="1" t="s">
        <v>266</v>
      </c>
      <c r="D120" s="27" t="s">
        <v>682</v>
      </c>
      <c r="E120" s="1"/>
      <c r="F120" s="1" t="s">
        <v>269</v>
      </c>
      <c r="G120" s="1" t="s">
        <v>268</v>
      </c>
      <c r="H120" s="10"/>
      <c r="I120" s="1"/>
    </row>
    <row r="121" spans="1:9" s="15" customFormat="1" x14ac:dyDescent="0.25">
      <c r="A121" s="1" t="s">
        <v>264</v>
      </c>
      <c r="B121" s="1" t="s">
        <v>263</v>
      </c>
      <c r="C121" s="1" t="s">
        <v>266</v>
      </c>
      <c r="D121" s="27" t="s">
        <v>682</v>
      </c>
      <c r="E121" s="1"/>
      <c r="F121" s="1"/>
      <c r="G121" s="1" t="s">
        <v>265</v>
      </c>
      <c r="H121" s="10"/>
      <c r="I121" s="1"/>
    </row>
    <row r="122" spans="1:9" s="15" customFormat="1" x14ac:dyDescent="0.25">
      <c r="A122" s="1" t="s">
        <v>280</v>
      </c>
      <c r="B122" s="1" t="s">
        <v>279</v>
      </c>
      <c r="C122" s="4" t="s">
        <v>349</v>
      </c>
      <c r="D122" s="27" t="s">
        <v>682</v>
      </c>
      <c r="E122" s="1"/>
      <c r="F122" s="1"/>
      <c r="G122" s="1" t="s">
        <v>281</v>
      </c>
      <c r="H122" s="10"/>
      <c r="I122" s="1"/>
    </row>
    <row r="123" spans="1:9" s="15" customFormat="1" x14ac:dyDescent="0.25">
      <c r="A123" s="1" t="s">
        <v>276</v>
      </c>
      <c r="B123" s="1" t="s">
        <v>275</v>
      </c>
      <c r="C123" s="4" t="s">
        <v>349</v>
      </c>
      <c r="D123" s="27" t="s">
        <v>682</v>
      </c>
      <c r="E123" s="1"/>
      <c r="F123" s="1" t="s">
        <v>278</v>
      </c>
      <c r="G123" s="1" t="s">
        <v>277</v>
      </c>
      <c r="H123" s="10"/>
      <c r="I123" s="1"/>
    </row>
    <row r="124" spans="1:9" s="15" customFormat="1" x14ac:dyDescent="0.25">
      <c r="A124" s="1" t="s">
        <v>82</v>
      </c>
      <c r="B124" s="1" t="s">
        <v>273</v>
      </c>
      <c r="C124" s="4" t="s">
        <v>349</v>
      </c>
      <c r="D124" s="27" t="s">
        <v>682</v>
      </c>
      <c r="E124" s="1"/>
      <c r="F124" s="1" t="s">
        <v>350</v>
      </c>
      <c r="G124" s="1" t="s">
        <v>274</v>
      </c>
      <c r="H124" s="10"/>
      <c r="I124" s="1"/>
    </row>
    <row r="125" spans="1:9" s="15" customFormat="1" x14ac:dyDescent="0.25">
      <c r="A125" s="1" t="s">
        <v>283</v>
      </c>
      <c r="B125" s="1" t="s">
        <v>282</v>
      </c>
      <c r="C125" s="4" t="s">
        <v>349</v>
      </c>
      <c r="D125" s="27" t="s">
        <v>682</v>
      </c>
      <c r="E125" s="1"/>
      <c r="F125" s="1" t="s">
        <v>403</v>
      </c>
      <c r="G125" s="1" t="s">
        <v>284</v>
      </c>
      <c r="H125" s="10"/>
      <c r="I125" s="1"/>
    </row>
    <row r="126" spans="1:9" s="15" customFormat="1" x14ac:dyDescent="0.25">
      <c r="A126" s="1" t="s">
        <v>286</v>
      </c>
      <c r="B126" s="1" t="s">
        <v>285</v>
      </c>
      <c r="C126" s="1" t="s">
        <v>323</v>
      </c>
      <c r="D126" s="27" t="s">
        <v>682</v>
      </c>
      <c r="E126" s="1"/>
      <c r="F126" s="1"/>
      <c r="G126" s="1" t="s">
        <v>287</v>
      </c>
      <c r="H126" s="10"/>
      <c r="I126" s="1"/>
    </row>
    <row r="127" spans="1:9" s="15" customFormat="1" x14ac:dyDescent="0.25">
      <c r="A127" s="1" t="s">
        <v>289</v>
      </c>
      <c r="B127" s="1" t="s">
        <v>288</v>
      </c>
      <c r="C127" s="1" t="s">
        <v>323</v>
      </c>
      <c r="D127" s="27" t="s">
        <v>682</v>
      </c>
      <c r="E127" s="1"/>
      <c r="F127" s="1" t="s">
        <v>291</v>
      </c>
      <c r="G127" s="3" t="s">
        <v>290</v>
      </c>
      <c r="H127" s="10"/>
      <c r="I127" s="1"/>
    </row>
    <row r="128" spans="1:9" s="15" customFormat="1" x14ac:dyDescent="0.25">
      <c r="A128" s="1" t="s">
        <v>437</v>
      </c>
      <c r="B128" s="1" t="s">
        <v>436</v>
      </c>
      <c r="C128" s="1" t="s">
        <v>435</v>
      </c>
      <c r="D128" s="27" t="s">
        <v>682</v>
      </c>
      <c r="E128" s="20"/>
      <c r="F128" s="20" t="s">
        <v>438</v>
      </c>
      <c r="G128" s="16" t="s">
        <v>439</v>
      </c>
      <c r="H128" s="10"/>
      <c r="I128" s="1"/>
    </row>
    <row r="129" spans="1:9" s="15" customFormat="1" x14ac:dyDescent="0.25">
      <c r="A129" s="1" t="s">
        <v>233</v>
      </c>
      <c r="B129" s="1" t="s">
        <v>307</v>
      </c>
      <c r="C129" s="1" t="s">
        <v>295</v>
      </c>
      <c r="D129" s="27" t="s">
        <v>682</v>
      </c>
      <c r="E129" s="1"/>
      <c r="F129" s="1"/>
      <c r="G129" s="1" t="s">
        <v>308</v>
      </c>
      <c r="H129" s="10"/>
      <c r="I129" s="1"/>
    </row>
    <row r="130" spans="1:9" s="15" customFormat="1" x14ac:dyDescent="0.25">
      <c r="A130" s="1" t="s">
        <v>305</v>
      </c>
      <c r="B130" s="1" t="s">
        <v>304</v>
      </c>
      <c r="C130" s="1" t="s">
        <v>295</v>
      </c>
      <c r="D130" s="27" t="s">
        <v>682</v>
      </c>
      <c r="E130" s="1"/>
      <c r="F130" s="1" t="s">
        <v>406</v>
      </c>
      <c r="G130" s="1" t="s">
        <v>306</v>
      </c>
      <c r="H130" s="10"/>
      <c r="I130" s="1"/>
    </row>
    <row r="131" spans="1:9" s="15" customFormat="1" x14ac:dyDescent="0.25">
      <c r="A131" s="1" t="s">
        <v>302</v>
      </c>
      <c r="B131" s="1" t="s">
        <v>301</v>
      </c>
      <c r="C131" s="1" t="s">
        <v>295</v>
      </c>
      <c r="D131" s="27" t="s">
        <v>682</v>
      </c>
      <c r="E131" s="1"/>
      <c r="F131" s="1"/>
      <c r="G131" s="1" t="s">
        <v>303</v>
      </c>
      <c r="H131" s="10"/>
      <c r="I131" s="1"/>
    </row>
    <row r="132" spans="1:9" s="15" customFormat="1" x14ac:dyDescent="0.25">
      <c r="A132" s="1" t="s">
        <v>299</v>
      </c>
      <c r="B132" s="1" t="s">
        <v>298</v>
      </c>
      <c r="C132" s="1" t="s">
        <v>295</v>
      </c>
      <c r="D132" s="27" t="s">
        <v>682</v>
      </c>
      <c r="E132" s="1"/>
      <c r="F132" s="1"/>
      <c r="G132" s="1" t="s">
        <v>300</v>
      </c>
      <c r="H132" s="10"/>
      <c r="I132" s="1"/>
    </row>
    <row r="133" spans="1:9" s="15" customFormat="1" x14ac:dyDescent="0.25">
      <c r="A133" s="1" t="s">
        <v>35</v>
      </c>
      <c r="B133" s="1" t="s">
        <v>296</v>
      </c>
      <c r="C133" s="1" t="s">
        <v>295</v>
      </c>
      <c r="D133" s="27" t="s">
        <v>682</v>
      </c>
      <c r="E133" s="1"/>
      <c r="F133" s="1"/>
      <c r="G133" s="1" t="s">
        <v>297</v>
      </c>
      <c r="H133" s="10"/>
      <c r="I133" s="1"/>
    </row>
    <row r="134" spans="1:9" s="15" customFormat="1" x14ac:dyDescent="0.25">
      <c r="A134" s="1" t="s">
        <v>293</v>
      </c>
      <c r="B134" s="1" t="s">
        <v>292</v>
      </c>
      <c r="C134" s="1" t="s">
        <v>295</v>
      </c>
      <c r="D134" s="27" t="s">
        <v>682</v>
      </c>
      <c r="E134" s="1"/>
      <c r="F134" s="1"/>
      <c r="G134" s="1" t="s">
        <v>294</v>
      </c>
      <c r="H134" s="10"/>
      <c r="I134" s="1"/>
    </row>
    <row r="135" spans="1:9" ht="15.75" thickBot="1" x14ac:dyDescent="0.3">
      <c r="A135" s="1" t="s">
        <v>310</v>
      </c>
      <c r="B135" s="1" t="s">
        <v>309</v>
      </c>
      <c r="C135" s="1" t="s">
        <v>338</v>
      </c>
      <c r="D135" s="27" t="s">
        <v>682</v>
      </c>
      <c r="E135" s="1"/>
      <c r="F135" s="1" t="s">
        <v>339</v>
      </c>
      <c r="G135" s="1" t="s">
        <v>311</v>
      </c>
      <c r="H135" s="11"/>
      <c r="I135" s="1"/>
    </row>
  </sheetData>
  <sortState ref="A132:G135">
    <sortCondition ref="C132:C135"/>
    <sortCondition ref="B132:B135"/>
  </sortState>
  <conditionalFormatting sqref="D83:D1048576 D1:D81">
    <cfRule type="cellIs" dxfId="12" priority="2" operator="equal">
      <formula>"Gast"</formula>
    </cfRule>
  </conditionalFormatting>
  <conditionalFormatting sqref="D82">
    <cfRule type="cellIs" dxfId="11" priority="1" operator="equal">
      <formula>"Gast"</formula>
    </cfRule>
  </conditionalFormatting>
  <hyperlinks>
    <hyperlink ref="G10" r:id="rId1"/>
    <hyperlink ref="G18" r:id="rId2"/>
  </hyperlinks>
  <pageMargins left="0.25" right="0.25" top="0.75" bottom="0.75" header="0.3" footer="0.3"/>
  <pageSetup paperSize="8" fitToHeight="0" orientation="landscape"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zoomScaleNormal="100" workbookViewId="0">
      <pane ySplit="1" topLeftCell="A2" activePane="bottomLeft" state="frozen"/>
      <selection pane="bottomLeft" activeCell="A2" sqref="A2"/>
    </sheetView>
  </sheetViews>
  <sheetFormatPr baseColWidth="10" defaultColWidth="9.140625" defaultRowHeight="15" x14ac:dyDescent="0.25"/>
  <cols>
    <col min="1" max="1" width="14.42578125" customWidth="1"/>
    <col min="2" max="2" width="9.140625" customWidth="1"/>
    <col min="3" max="3" width="14.140625" customWidth="1"/>
    <col min="4" max="4" width="14.140625" hidden="1" customWidth="1"/>
    <col min="5" max="5" width="39.42578125" hidden="1" customWidth="1"/>
    <col min="6" max="6" width="34.42578125" customWidth="1"/>
    <col min="7" max="7" width="42.42578125" customWidth="1"/>
    <col min="8" max="8" width="34.42578125" customWidth="1"/>
    <col min="9" max="9" width="42.42578125" customWidth="1"/>
    <col min="10" max="10" width="19.42578125" customWidth="1"/>
    <col min="11" max="11" width="21.5703125" customWidth="1"/>
    <col min="12" max="12" width="13.7109375" customWidth="1"/>
  </cols>
  <sheetData>
    <row r="1" spans="1:12" x14ac:dyDescent="0.25">
      <c r="A1" s="12" t="s">
        <v>440</v>
      </c>
      <c r="B1" s="12" t="s">
        <v>1</v>
      </c>
      <c r="C1" s="12" t="s">
        <v>0</v>
      </c>
      <c r="D1" s="12" t="s">
        <v>637</v>
      </c>
      <c r="E1" s="12" t="s">
        <v>638</v>
      </c>
      <c r="F1" s="12" t="s">
        <v>441</v>
      </c>
      <c r="G1" s="12" t="s">
        <v>3</v>
      </c>
      <c r="H1" s="12" t="s">
        <v>442</v>
      </c>
      <c r="I1" s="12" t="s">
        <v>3</v>
      </c>
      <c r="J1" s="12" t="s">
        <v>443</v>
      </c>
      <c r="K1" s="12" t="s">
        <v>444</v>
      </c>
      <c r="L1" s="12" t="s">
        <v>445</v>
      </c>
    </row>
    <row r="2" spans="1:12" x14ac:dyDescent="0.25">
      <c r="A2" s="13" t="s">
        <v>604</v>
      </c>
      <c r="B2" s="13" t="s">
        <v>16</v>
      </c>
      <c r="C2" s="13" t="s">
        <v>15</v>
      </c>
      <c r="D2" s="13" t="str">
        <f t="shared" ref="D2:D33" si="0">IF(E2=F2,"ok","nein")</f>
        <v>nein</v>
      </c>
      <c r="E2" s="13">
        <f>VLOOKUP(C2,Tabelle_query[[Nachname]:[E-Mail-Adresse]],4,FALSE)</f>
        <v>0</v>
      </c>
      <c r="F2" s="13" t="s">
        <v>17</v>
      </c>
      <c r="G2" s="13" t="s">
        <v>8</v>
      </c>
      <c r="H2" s="13" t="s">
        <v>17</v>
      </c>
      <c r="I2" s="13" t="s">
        <v>8</v>
      </c>
      <c r="J2" s="13" t="s">
        <v>605</v>
      </c>
      <c r="K2" s="13" t="s">
        <v>606</v>
      </c>
      <c r="L2" s="13" t="s">
        <v>454</v>
      </c>
    </row>
    <row r="3" spans="1:12" x14ac:dyDescent="0.25">
      <c r="A3" s="13" t="s">
        <v>607</v>
      </c>
      <c r="B3" s="13" t="s">
        <v>10</v>
      </c>
      <c r="C3" s="13" t="s">
        <v>9</v>
      </c>
      <c r="D3" s="13" t="str">
        <f t="shared" si="0"/>
        <v>nein</v>
      </c>
      <c r="E3" s="13">
        <f>VLOOKUP(C3,Tabelle_query[[Nachname]:[E-Mail-Adresse]],4,FALSE)</f>
        <v>0</v>
      </c>
      <c r="F3" s="13" t="s">
        <v>11</v>
      </c>
      <c r="G3" s="13" t="s">
        <v>8</v>
      </c>
      <c r="H3" s="13" t="s">
        <v>17</v>
      </c>
      <c r="I3" s="13" t="s">
        <v>8</v>
      </c>
      <c r="J3" s="13" t="s">
        <v>605</v>
      </c>
      <c r="K3" s="13" t="s">
        <v>606</v>
      </c>
      <c r="L3" s="13" t="s">
        <v>454</v>
      </c>
    </row>
    <row r="4" spans="1:12" x14ac:dyDescent="0.25">
      <c r="A4" s="13" t="s">
        <v>599</v>
      </c>
      <c r="B4" s="13" t="s">
        <v>27</v>
      </c>
      <c r="C4" s="13" t="s">
        <v>26</v>
      </c>
      <c r="D4" s="13" t="str">
        <f t="shared" si="0"/>
        <v>nein</v>
      </c>
      <c r="E4" s="13">
        <f>VLOOKUP(C4,Tabelle_query[[Nachname]:[E-Mail-Adresse]],4,FALSE)</f>
        <v>0</v>
      </c>
      <c r="F4" s="13" t="s">
        <v>600</v>
      </c>
      <c r="G4" s="13" t="s">
        <v>336</v>
      </c>
      <c r="H4" s="13" t="s">
        <v>600</v>
      </c>
      <c r="I4" s="13" t="s">
        <v>336</v>
      </c>
      <c r="J4" s="13" t="s">
        <v>601</v>
      </c>
      <c r="K4" s="13" t="s">
        <v>602</v>
      </c>
      <c r="L4" s="13" t="s">
        <v>454</v>
      </c>
    </row>
    <row r="5" spans="1:12" x14ac:dyDescent="0.25">
      <c r="A5" s="13" t="s">
        <v>603</v>
      </c>
      <c r="B5" s="13" t="s">
        <v>30</v>
      </c>
      <c r="C5" s="13" t="s">
        <v>29</v>
      </c>
      <c r="D5" s="13" t="str">
        <f t="shared" si="0"/>
        <v>nein</v>
      </c>
      <c r="E5" s="13">
        <f>VLOOKUP(C5,Tabelle_query[[Nachname]:[E-Mail-Adresse]],4,FALSE)</f>
        <v>0</v>
      </c>
      <c r="F5" s="13" t="s">
        <v>31</v>
      </c>
      <c r="G5" s="13" t="s">
        <v>336</v>
      </c>
      <c r="H5" s="13" t="s">
        <v>31</v>
      </c>
      <c r="I5" s="13" t="s">
        <v>336</v>
      </c>
      <c r="J5" s="13" t="s">
        <v>601</v>
      </c>
      <c r="K5" s="13" t="s">
        <v>602</v>
      </c>
      <c r="L5" s="13" t="s">
        <v>454</v>
      </c>
    </row>
    <row r="6" spans="1:12" x14ac:dyDescent="0.25">
      <c r="A6" s="13" t="s">
        <v>463</v>
      </c>
      <c r="B6" s="13" t="s">
        <v>38</v>
      </c>
      <c r="C6" s="13" t="s">
        <v>37</v>
      </c>
      <c r="D6" s="13" t="str">
        <f t="shared" si="0"/>
        <v>nein</v>
      </c>
      <c r="E6" s="13">
        <f>VLOOKUP(C6,Tabelle_query[[Nachname]:[E-Mail-Adresse]],4,FALSE)</f>
        <v>0</v>
      </c>
      <c r="F6" s="13" t="s">
        <v>39</v>
      </c>
      <c r="G6" s="13" t="s">
        <v>345</v>
      </c>
      <c r="H6" s="13" t="s">
        <v>36</v>
      </c>
      <c r="I6" s="13" t="s">
        <v>345</v>
      </c>
      <c r="J6" s="13" t="s">
        <v>461</v>
      </c>
      <c r="K6" s="13" t="s">
        <v>462</v>
      </c>
      <c r="L6" s="13" t="s">
        <v>454</v>
      </c>
    </row>
    <row r="7" spans="1:12" x14ac:dyDescent="0.25">
      <c r="A7" s="13" t="s">
        <v>460</v>
      </c>
      <c r="B7" s="13" t="s">
        <v>35</v>
      </c>
      <c r="C7" s="13" t="s">
        <v>34</v>
      </c>
      <c r="D7" s="13" t="str">
        <f t="shared" si="0"/>
        <v>nein</v>
      </c>
      <c r="E7" s="13">
        <f>VLOOKUP(C7,Tabelle_query[[Nachname]:[E-Mail-Adresse]],4,FALSE)</f>
        <v>0</v>
      </c>
      <c r="F7" s="13" t="s">
        <v>36</v>
      </c>
      <c r="G7" s="13" t="s">
        <v>345</v>
      </c>
      <c r="H7" s="13" t="s">
        <v>36</v>
      </c>
      <c r="I7" s="13" t="s">
        <v>345</v>
      </c>
      <c r="J7" s="13" t="s">
        <v>461</v>
      </c>
      <c r="K7" s="13" t="s">
        <v>462</v>
      </c>
      <c r="L7" s="13" t="s">
        <v>454</v>
      </c>
    </row>
    <row r="8" spans="1:12" x14ac:dyDescent="0.25">
      <c r="A8" s="13" t="s">
        <v>619</v>
      </c>
      <c r="B8" s="13" t="s">
        <v>16</v>
      </c>
      <c r="C8" s="13" t="s">
        <v>46</v>
      </c>
      <c r="D8" s="13" t="str">
        <f t="shared" si="0"/>
        <v>nein</v>
      </c>
      <c r="E8" s="13">
        <f>VLOOKUP(C8,Tabelle_query[[Nachname]:[E-Mail-Adresse]],4,FALSE)</f>
        <v>0</v>
      </c>
      <c r="F8" s="13" t="s">
        <v>47</v>
      </c>
      <c r="G8" s="13" t="s">
        <v>620</v>
      </c>
      <c r="H8" s="13" t="s">
        <v>47</v>
      </c>
      <c r="I8" s="13" t="s">
        <v>620</v>
      </c>
      <c r="J8" s="13" t="s">
        <v>588</v>
      </c>
      <c r="K8" s="13" t="s">
        <v>542</v>
      </c>
      <c r="L8" s="13" t="s">
        <v>454</v>
      </c>
    </row>
    <row r="9" spans="1:12" x14ac:dyDescent="0.25">
      <c r="A9" s="13" t="s">
        <v>586</v>
      </c>
      <c r="B9" s="13" t="s">
        <v>44</v>
      </c>
      <c r="C9" s="13" t="s">
        <v>43</v>
      </c>
      <c r="D9" s="13" t="str">
        <f t="shared" si="0"/>
        <v>nein</v>
      </c>
      <c r="E9" s="13">
        <f>VLOOKUP(C9,Tabelle_query[[Nachname]:[E-Mail-Adresse]],4,FALSE)</f>
        <v>0</v>
      </c>
      <c r="F9" s="13" t="s">
        <v>45</v>
      </c>
      <c r="G9" s="13" t="s">
        <v>587</v>
      </c>
      <c r="H9" s="13" t="s">
        <v>45</v>
      </c>
      <c r="I9" s="13" t="s">
        <v>587</v>
      </c>
      <c r="J9" s="13" t="s">
        <v>588</v>
      </c>
      <c r="K9" s="13" t="s">
        <v>542</v>
      </c>
      <c r="L9" s="13" t="s">
        <v>454</v>
      </c>
    </row>
    <row r="10" spans="1:12" x14ac:dyDescent="0.25">
      <c r="A10" s="13" t="s">
        <v>479</v>
      </c>
      <c r="B10" s="13" t="s">
        <v>40</v>
      </c>
      <c r="C10" s="13" t="s">
        <v>480</v>
      </c>
      <c r="D10" s="13" t="e">
        <f t="shared" si="0"/>
        <v>#N/A</v>
      </c>
      <c r="E10" s="13" t="e">
        <f>VLOOKUP(C10,Tabelle_query[[Nachname]:[E-Mail-Adresse]],4,FALSE)</f>
        <v>#N/A</v>
      </c>
      <c r="F10" s="13" t="s">
        <v>481</v>
      </c>
      <c r="G10" s="13" t="s">
        <v>482</v>
      </c>
      <c r="H10" s="13" t="s">
        <v>481</v>
      </c>
      <c r="I10" s="13" t="s">
        <v>482</v>
      </c>
      <c r="J10" s="13" t="s">
        <v>483</v>
      </c>
      <c r="K10" s="13" t="s">
        <v>484</v>
      </c>
      <c r="L10" s="13" t="s">
        <v>454</v>
      </c>
    </row>
    <row r="11" spans="1:12" x14ac:dyDescent="0.25">
      <c r="A11" s="13" t="s">
        <v>464</v>
      </c>
      <c r="B11" s="13" t="s">
        <v>59</v>
      </c>
      <c r="C11" s="13" t="s">
        <v>58</v>
      </c>
      <c r="D11" s="13" t="str">
        <f t="shared" si="0"/>
        <v>nein</v>
      </c>
      <c r="E11" s="13">
        <f>VLOOKUP(C11,Tabelle_query[[Nachname]:[E-Mail-Adresse]],4,FALSE)</f>
        <v>0</v>
      </c>
      <c r="F11" s="13" t="s">
        <v>60</v>
      </c>
      <c r="G11" s="13" t="s">
        <v>418</v>
      </c>
      <c r="H11" s="13" t="s">
        <v>60</v>
      </c>
      <c r="I11" s="13" t="s">
        <v>418</v>
      </c>
      <c r="J11" s="13" t="s">
        <v>465</v>
      </c>
      <c r="K11" s="13" t="s">
        <v>466</v>
      </c>
      <c r="L11" s="13" t="s">
        <v>454</v>
      </c>
    </row>
    <row r="12" spans="1:12" x14ac:dyDescent="0.25">
      <c r="A12" s="13" t="s">
        <v>485</v>
      </c>
      <c r="B12" s="13" t="s">
        <v>82</v>
      </c>
      <c r="C12" s="13" t="s">
        <v>85</v>
      </c>
      <c r="D12" s="13" t="str">
        <f t="shared" si="0"/>
        <v>nein</v>
      </c>
      <c r="E12" s="13">
        <f>VLOOKUP(C12,Tabelle_query[[Nachname]:[E-Mail-Adresse]],4,FALSE)</f>
        <v>0</v>
      </c>
      <c r="F12" s="13" t="s">
        <v>86</v>
      </c>
      <c r="G12" s="13" t="s">
        <v>486</v>
      </c>
      <c r="H12" s="13" t="s">
        <v>86</v>
      </c>
      <c r="I12" s="13" t="s">
        <v>486</v>
      </c>
      <c r="J12" s="13" t="s">
        <v>487</v>
      </c>
      <c r="K12" s="13" t="s">
        <v>472</v>
      </c>
      <c r="L12" s="13" t="s">
        <v>454</v>
      </c>
    </row>
    <row r="13" spans="1:12" x14ac:dyDescent="0.25">
      <c r="A13" s="13" t="s">
        <v>628</v>
      </c>
      <c r="B13" s="13" t="s">
        <v>92</v>
      </c>
      <c r="C13" s="13" t="s">
        <v>91</v>
      </c>
      <c r="D13" s="13" t="str">
        <f t="shared" si="0"/>
        <v>nein</v>
      </c>
      <c r="E13" s="13">
        <f>VLOOKUP(C13,Tabelle_query[[Nachname]:[E-Mail-Adresse]],4,FALSE)</f>
        <v>0</v>
      </c>
      <c r="F13" s="13" t="s">
        <v>629</v>
      </c>
      <c r="G13" s="13" t="s">
        <v>630</v>
      </c>
      <c r="H13" s="13" t="s">
        <v>629</v>
      </c>
      <c r="I13" s="13" t="s">
        <v>630</v>
      </c>
      <c r="J13" s="13" t="s">
        <v>631</v>
      </c>
      <c r="K13" s="13" t="s">
        <v>472</v>
      </c>
      <c r="L13" s="13" t="s">
        <v>454</v>
      </c>
    </row>
    <row r="14" spans="1:12" x14ac:dyDescent="0.25">
      <c r="A14" s="13" t="s">
        <v>621</v>
      </c>
      <c r="B14" s="13" t="s">
        <v>72</v>
      </c>
      <c r="C14" s="13" t="s">
        <v>71</v>
      </c>
      <c r="D14" s="13" t="str">
        <f t="shared" si="0"/>
        <v>nein</v>
      </c>
      <c r="E14" s="13">
        <f>VLOOKUP(C14,Tabelle_query[[Nachname]:[E-Mail-Adresse]],4,FALSE)</f>
        <v>0</v>
      </c>
      <c r="F14" s="13" t="s">
        <v>73</v>
      </c>
      <c r="G14" s="13" t="s">
        <v>470</v>
      </c>
      <c r="H14" s="13" t="s">
        <v>73</v>
      </c>
      <c r="I14" s="13" t="s">
        <v>470</v>
      </c>
      <c r="J14" s="13" t="s">
        <v>471</v>
      </c>
      <c r="K14" s="13" t="s">
        <v>472</v>
      </c>
      <c r="L14" s="13" t="s">
        <v>454</v>
      </c>
    </row>
    <row r="15" spans="1:12" x14ac:dyDescent="0.25">
      <c r="A15" s="13" t="s">
        <v>524</v>
      </c>
      <c r="B15" s="13" t="s">
        <v>69</v>
      </c>
      <c r="C15" s="13" t="s">
        <v>68</v>
      </c>
      <c r="D15" s="13" t="str">
        <f t="shared" si="0"/>
        <v>nein</v>
      </c>
      <c r="E15" s="13">
        <f>VLOOKUP(C15,Tabelle_query[[Nachname]:[E-Mail-Adresse]],4,FALSE)</f>
        <v>0</v>
      </c>
      <c r="F15" s="13" t="s">
        <v>70</v>
      </c>
      <c r="G15" s="13" t="s">
        <v>470</v>
      </c>
      <c r="H15" s="13" t="s">
        <v>70</v>
      </c>
      <c r="I15" s="13" t="s">
        <v>470</v>
      </c>
      <c r="J15" s="13" t="s">
        <v>525</v>
      </c>
      <c r="K15" s="13" t="s">
        <v>526</v>
      </c>
      <c r="L15" s="13" t="s">
        <v>454</v>
      </c>
    </row>
    <row r="16" spans="1:12" x14ac:dyDescent="0.25">
      <c r="A16" s="13" t="s">
        <v>467</v>
      </c>
      <c r="B16" s="13" t="s">
        <v>16</v>
      </c>
      <c r="C16" s="13" t="s">
        <v>468</v>
      </c>
      <c r="D16" s="13" t="e">
        <f t="shared" si="0"/>
        <v>#N/A</v>
      </c>
      <c r="E16" s="13" t="e">
        <f>VLOOKUP(C16,Tabelle_query[[Nachname]:[E-Mail-Adresse]],4,FALSE)</f>
        <v>#N/A</v>
      </c>
      <c r="F16" s="13" t="s">
        <v>469</v>
      </c>
      <c r="G16" s="13" t="s">
        <v>470</v>
      </c>
      <c r="H16" s="13" t="s">
        <v>469</v>
      </c>
      <c r="I16" s="13" t="s">
        <v>470</v>
      </c>
      <c r="J16" s="13" t="s">
        <v>471</v>
      </c>
      <c r="K16" s="13" t="s">
        <v>472</v>
      </c>
      <c r="L16" s="13" t="s">
        <v>454</v>
      </c>
    </row>
    <row r="17" spans="1:12" x14ac:dyDescent="0.25">
      <c r="A17" s="13" t="s">
        <v>625</v>
      </c>
      <c r="B17" s="13" t="s">
        <v>6</v>
      </c>
      <c r="C17" s="13" t="s">
        <v>78</v>
      </c>
      <c r="D17" s="13" t="str">
        <f t="shared" si="0"/>
        <v>nein</v>
      </c>
      <c r="E17" s="13">
        <f>VLOOKUP(C17,Tabelle_query[[Nachname]:[E-Mail-Adresse]],4,FALSE)</f>
        <v>0</v>
      </c>
      <c r="F17" s="13" t="s">
        <v>79</v>
      </c>
      <c r="G17" s="13" t="s">
        <v>470</v>
      </c>
      <c r="H17" s="13" t="s">
        <v>79</v>
      </c>
      <c r="I17" s="13" t="s">
        <v>470</v>
      </c>
      <c r="J17" s="13" t="s">
        <v>471</v>
      </c>
      <c r="K17" s="13" t="s">
        <v>472</v>
      </c>
      <c r="L17" s="13" t="s">
        <v>454</v>
      </c>
    </row>
    <row r="18" spans="1:12" x14ac:dyDescent="0.25">
      <c r="A18" s="13" t="s">
        <v>608</v>
      </c>
      <c r="B18" s="13" t="s">
        <v>51</v>
      </c>
      <c r="C18" s="13" t="s">
        <v>88</v>
      </c>
      <c r="D18" s="13" t="str">
        <f t="shared" si="0"/>
        <v>nein</v>
      </c>
      <c r="E18" s="13">
        <f>VLOOKUP(C18,Tabelle_query[[Nachname]:[E-Mail-Adresse]],4,FALSE)</f>
        <v>0</v>
      </c>
      <c r="F18" s="13" t="s">
        <v>89</v>
      </c>
      <c r="G18" s="13" t="s">
        <v>609</v>
      </c>
      <c r="H18" s="13" t="s">
        <v>89</v>
      </c>
      <c r="I18" s="13" t="s">
        <v>609</v>
      </c>
      <c r="J18" s="13" t="s">
        <v>471</v>
      </c>
      <c r="K18" s="13" t="s">
        <v>472</v>
      </c>
      <c r="L18" s="13" t="s">
        <v>454</v>
      </c>
    </row>
    <row r="19" spans="1:12" x14ac:dyDescent="0.25">
      <c r="A19" s="13" t="s">
        <v>626</v>
      </c>
      <c r="B19" s="13" t="s">
        <v>75</v>
      </c>
      <c r="C19" s="13" t="s">
        <v>76</v>
      </c>
      <c r="D19" s="13" t="str">
        <f t="shared" si="0"/>
        <v>nein</v>
      </c>
      <c r="E19" s="13">
        <f>VLOOKUP(C19,Tabelle_query[[Nachname]:[E-Mail-Adresse]],4,FALSE)</f>
        <v>0</v>
      </c>
      <c r="F19" s="13" t="s">
        <v>77</v>
      </c>
      <c r="G19" s="13" t="s">
        <v>627</v>
      </c>
      <c r="H19" s="13" t="s">
        <v>77</v>
      </c>
      <c r="I19" s="13" t="s">
        <v>627</v>
      </c>
      <c r="J19" s="13" t="s">
        <v>471</v>
      </c>
      <c r="K19" s="13" t="s">
        <v>472</v>
      </c>
      <c r="L19" s="13" t="s">
        <v>454</v>
      </c>
    </row>
    <row r="20" spans="1:12" x14ac:dyDescent="0.25">
      <c r="A20" s="13" t="s">
        <v>632</v>
      </c>
      <c r="B20" s="13" t="s">
        <v>82</v>
      </c>
      <c r="C20" s="13" t="s">
        <v>81</v>
      </c>
      <c r="D20" s="13" t="str">
        <f t="shared" si="0"/>
        <v>nein</v>
      </c>
      <c r="E20" s="13">
        <f>VLOOKUP(C20,Tabelle_query[[Nachname]:[E-Mail-Adresse]],4,FALSE)</f>
        <v>0</v>
      </c>
      <c r="F20" s="13" t="s">
        <v>83</v>
      </c>
      <c r="G20" s="13" t="s">
        <v>325</v>
      </c>
      <c r="H20" s="13" t="s">
        <v>83</v>
      </c>
      <c r="I20" s="13" t="s">
        <v>325</v>
      </c>
      <c r="J20" s="13" t="s">
        <v>471</v>
      </c>
      <c r="K20" s="13" t="s">
        <v>472</v>
      </c>
      <c r="L20" s="13" t="s">
        <v>454</v>
      </c>
    </row>
    <row r="21" spans="1:12" x14ac:dyDescent="0.25">
      <c r="A21" s="13" t="s">
        <v>556</v>
      </c>
      <c r="B21" s="13" t="s">
        <v>557</v>
      </c>
      <c r="C21" s="13" t="s">
        <v>558</v>
      </c>
      <c r="D21" s="13" t="str">
        <f t="shared" si="0"/>
        <v>nein</v>
      </c>
      <c r="E21" s="13" t="str">
        <f>VLOOKUP(C21,Tabelle_query[[Nachname]:[E-Mail-Adresse]],4,FALSE)</f>
        <v>Sasol</v>
      </c>
      <c r="F21" s="13" t="s">
        <v>559</v>
      </c>
      <c r="G21" s="13" t="s">
        <v>560</v>
      </c>
      <c r="H21" s="13" t="s">
        <v>559</v>
      </c>
      <c r="I21" s="13" t="s">
        <v>560</v>
      </c>
      <c r="J21" s="13" t="s">
        <v>561</v>
      </c>
      <c r="K21" s="13" t="s">
        <v>562</v>
      </c>
      <c r="L21" s="13" t="s">
        <v>454</v>
      </c>
    </row>
    <row r="22" spans="1:12" x14ac:dyDescent="0.25">
      <c r="A22" s="13" t="s">
        <v>614</v>
      </c>
      <c r="B22" s="13" t="s">
        <v>96</v>
      </c>
      <c r="C22" s="13" t="s">
        <v>119</v>
      </c>
      <c r="D22" s="13" t="str">
        <f t="shared" si="0"/>
        <v>nein</v>
      </c>
      <c r="E22" s="13">
        <f>VLOOKUP(C22,Tabelle_query[[Nachname]:[E-Mail-Adresse]],4,FALSE)</f>
        <v>0</v>
      </c>
      <c r="F22" s="13" t="s">
        <v>120</v>
      </c>
      <c r="G22" s="13" t="s">
        <v>333</v>
      </c>
      <c r="H22" s="13" t="s">
        <v>120</v>
      </c>
      <c r="I22" s="13" t="s">
        <v>333</v>
      </c>
      <c r="J22" s="13" t="s">
        <v>615</v>
      </c>
      <c r="K22" s="13" t="s">
        <v>616</v>
      </c>
      <c r="L22" s="13" t="s">
        <v>497</v>
      </c>
    </row>
    <row r="23" spans="1:12" x14ac:dyDescent="0.25">
      <c r="A23" s="13" t="s">
        <v>617</v>
      </c>
      <c r="B23" s="13" t="s">
        <v>104</v>
      </c>
      <c r="C23" s="13" t="s">
        <v>113</v>
      </c>
      <c r="D23" s="13" t="str">
        <f t="shared" si="0"/>
        <v>nein</v>
      </c>
      <c r="E23" s="13">
        <f>VLOOKUP(C23,Tabelle_query[[Nachname]:[E-Mail-Adresse]],4,FALSE)</f>
        <v>0</v>
      </c>
      <c r="F23" s="13" t="s">
        <v>415</v>
      </c>
      <c r="G23" s="13" t="s">
        <v>618</v>
      </c>
      <c r="H23" s="13" t="s">
        <v>120</v>
      </c>
      <c r="I23" s="13" t="s">
        <v>333</v>
      </c>
      <c r="J23" s="13" t="s">
        <v>615</v>
      </c>
      <c r="K23" s="13" t="s">
        <v>616</v>
      </c>
      <c r="L23" s="13" t="s">
        <v>497</v>
      </c>
    </row>
    <row r="24" spans="1:12" x14ac:dyDescent="0.25">
      <c r="A24" s="13" t="s">
        <v>451</v>
      </c>
      <c r="B24" s="13" t="s">
        <v>72</v>
      </c>
      <c r="C24" s="13" t="s">
        <v>114</v>
      </c>
      <c r="D24" s="13" t="str">
        <f t="shared" si="0"/>
        <v>nein</v>
      </c>
      <c r="E24" s="13">
        <f>VLOOKUP(C24,Tabelle_query[[Nachname]:[E-Mail-Adresse]],4,FALSE)</f>
        <v>0</v>
      </c>
      <c r="F24" s="13" t="s">
        <v>115</v>
      </c>
      <c r="G24" s="13" t="s">
        <v>318</v>
      </c>
      <c r="H24" s="13" t="s">
        <v>115</v>
      </c>
      <c r="I24" s="13" t="s">
        <v>318</v>
      </c>
      <c r="J24" s="13" t="s">
        <v>452</v>
      </c>
      <c r="K24" s="13" t="s">
        <v>453</v>
      </c>
      <c r="L24" s="13" t="s">
        <v>454</v>
      </c>
    </row>
    <row r="25" spans="1:12" x14ac:dyDescent="0.25">
      <c r="A25" s="13" t="s">
        <v>510</v>
      </c>
      <c r="B25" s="13" t="s">
        <v>136</v>
      </c>
      <c r="C25" s="13" t="s">
        <v>137</v>
      </c>
      <c r="D25" s="13" t="e">
        <f t="shared" si="0"/>
        <v>#N/A</v>
      </c>
      <c r="E25" s="13" t="e">
        <f>VLOOKUP(C25,Tabelle_query[[Nachname]:[E-Mail-Adresse]],4,FALSE)</f>
        <v>#N/A</v>
      </c>
      <c r="F25" s="13" t="s">
        <v>138</v>
      </c>
      <c r="G25" s="13" t="s">
        <v>139</v>
      </c>
      <c r="H25" s="13" t="s">
        <v>138</v>
      </c>
      <c r="I25" s="13" t="s">
        <v>511</v>
      </c>
      <c r="J25" s="13" t="s">
        <v>512</v>
      </c>
      <c r="K25" s="13" t="s">
        <v>513</v>
      </c>
      <c r="L25" s="13" t="s">
        <v>450</v>
      </c>
    </row>
    <row r="26" spans="1:12" x14ac:dyDescent="0.25">
      <c r="A26" s="13" t="s">
        <v>563</v>
      </c>
      <c r="B26" s="13" t="s">
        <v>286</v>
      </c>
      <c r="C26" s="13" t="s">
        <v>327</v>
      </c>
      <c r="D26" s="13" t="str">
        <f t="shared" si="0"/>
        <v>nein</v>
      </c>
      <c r="E26" s="13">
        <f>VLOOKUP(C26,Tabelle_query[[Nachname]:[E-Mail-Adresse]],4,FALSE)</f>
        <v>0</v>
      </c>
      <c r="F26" s="13" t="s">
        <v>357</v>
      </c>
      <c r="G26" s="13" t="s">
        <v>142</v>
      </c>
      <c r="H26" s="13" t="s">
        <v>357</v>
      </c>
      <c r="I26" s="13" t="s">
        <v>142</v>
      </c>
      <c r="J26" s="13" t="s">
        <v>564</v>
      </c>
      <c r="K26" s="13" t="s">
        <v>565</v>
      </c>
      <c r="L26" s="13" t="s">
        <v>454</v>
      </c>
    </row>
    <row r="27" spans="1:12" x14ac:dyDescent="0.25">
      <c r="A27" s="13" t="s">
        <v>594</v>
      </c>
      <c r="B27" s="13" t="s">
        <v>96</v>
      </c>
      <c r="C27" s="13" t="s">
        <v>595</v>
      </c>
      <c r="D27" s="13" t="str">
        <f t="shared" si="0"/>
        <v>nein</v>
      </c>
      <c r="E27" s="13" t="str">
        <f>VLOOKUP(C27,Tabelle_query[[Nachname]:[E-Mail-Adresse]],4,FALSE)</f>
        <v>Lonza AG</v>
      </c>
      <c r="F27" s="13" t="s">
        <v>596</v>
      </c>
      <c r="G27" s="13" t="s">
        <v>148</v>
      </c>
      <c r="H27" s="13" t="s">
        <v>596</v>
      </c>
      <c r="I27" s="13" t="s">
        <v>148</v>
      </c>
      <c r="J27" s="13" t="s">
        <v>597</v>
      </c>
      <c r="K27" s="13" t="s">
        <v>598</v>
      </c>
      <c r="L27" s="13" t="s">
        <v>497</v>
      </c>
    </row>
    <row r="28" spans="1:12" x14ac:dyDescent="0.25">
      <c r="A28" s="13" t="s">
        <v>633</v>
      </c>
      <c r="B28" s="13" t="s">
        <v>423</v>
      </c>
      <c r="C28" s="13" t="s">
        <v>424</v>
      </c>
      <c r="D28" s="13" t="str">
        <f t="shared" si="0"/>
        <v>nein</v>
      </c>
      <c r="E28" s="13">
        <f>VLOOKUP(C28,Tabelle_query[[Nachname]:[E-Mail-Adresse]],4,FALSE)</f>
        <v>0</v>
      </c>
      <c r="F28" s="13" t="s">
        <v>425</v>
      </c>
      <c r="G28" s="13" t="s">
        <v>634</v>
      </c>
      <c r="H28" s="13" t="s">
        <v>425</v>
      </c>
      <c r="I28" s="13" t="s">
        <v>634</v>
      </c>
      <c r="J28" s="13" t="s">
        <v>635</v>
      </c>
      <c r="K28" s="13" t="s">
        <v>636</v>
      </c>
      <c r="L28" s="13" t="s">
        <v>497</v>
      </c>
    </row>
    <row r="29" spans="1:12" x14ac:dyDescent="0.25">
      <c r="A29" s="13" t="s">
        <v>613</v>
      </c>
      <c r="B29" s="13" t="s">
        <v>152</v>
      </c>
      <c r="C29" s="13" t="s">
        <v>151</v>
      </c>
      <c r="D29" s="13" t="str">
        <f t="shared" si="0"/>
        <v>nein</v>
      </c>
      <c r="E29" s="13">
        <f>VLOOKUP(C29,Tabelle_query[[Nachname]:[E-Mail-Adresse]],4,FALSE)</f>
        <v>0</v>
      </c>
      <c r="F29" s="13" t="s">
        <v>150</v>
      </c>
      <c r="G29" s="13" t="s">
        <v>321</v>
      </c>
      <c r="H29" s="13" t="s">
        <v>150</v>
      </c>
      <c r="I29" s="13" t="s">
        <v>321</v>
      </c>
      <c r="J29" s="13" t="s">
        <v>611</v>
      </c>
      <c r="K29" s="13" t="s">
        <v>612</v>
      </c>
      <c r="L29" s="13" t="s">
        <v>450</v>
      </c>
    </row>
    <row r="30" spans="1:12" x14ac:dyDescent="0.25">
      <c r="A30" s="13" t="s">
        <v>610</v>
      </c>
      <c r="B30" s="13" t="s">
        <v>147</v>
      </c>
      <c r="C30" s="13" t="s">
        <v>149</v>
      </c>
      <c r="D30" s="13" t="str">
        <f t="shared" si="0"/>
        <v>nein</v>
      </c>
      <c r="E30" s="13">
        <f>VLOOKUP(C30,Tabelle_query[[Nachname]:[E-Mail-Adresse]],4,FALSE)</f>
        <v>0</v>
      </c>
      <c r="F30" s="13" t="s">
        <v>150</v>
      </c>
      <c r="G30" s="13" t="s">
        <v>321</v>
      </c>
      <c r="H30" s="13" t="s">
        <v>150</v>
      </c>
      <c r="I30" s="13" t="s">
        <v>321</v>
      </c>
      <c r="J30" s="13" t="s">
        <v>611</v>
      </c>
      <c r="K30" s="13" t="s">
        <v>612</v>
      </c>
      <c r="L30" s="13" t="s">
        <v>450</v>
      </c>
    </row>
    <row r="31" spans="1:12" x14ac:dyDescent="0.25">
      <c r="A31" s="13" t="s">
        <v>566</v>
      </c>
      <c r="B31" s="13" t="s">
        <v>143</v>
      </c>
      <c r="C31" s="13" t="s">
        <v>159</v>
      </c>
      <c r="D31" s="13" t="str">
        <f t="shared" si="0"/>
        <v>nein</v>
      </c>
      <c r="E31" s="13">
        <f>VLOOKUP(C31,Tabelle_query[[Nachname]:[E-Mail-Adresse]],4,FALSE)</f>
        <v>0</v>
      </c>
      <c r="F31" s="13" t="s">
        <v>161</v>
      </c>
      <c r="G31" s="13" t="s">
        <v>567</v>
      </c>
      <c r="H31" s="13" t="s">
        <v>161</v>
      </c>
      <c r="I31" s="13" t="s">
        <v>567</v>
      </c>
      <c r="J31" s="13" t="s">
        <v>568</v>
      </c>
      <c r="K31" s="13" t="s">
        <v>569</v>
      </c>
      <c r="L31" s="13" t="s">
        <v>454</v>
      </c>
    </row>
    <row r="32" spans="1:12" x14ac:dyDescent="0.25">
      <c r="A32" s="13" t="s">
        <v>570</v>
      </c>
      <c r="B32" s="13" t="s">
        <v>167</v>
      </c>
      <c r="C32" s="13" t="s">
        <v>166</v>
      </c>
      <c r="D32" s="13" t="str">
        <f t="shared" si="0"/>
        <v>nein</v>
      </c>
      <c r="E32" s="13" t="str">
        <f>VLOOKUP(C32,Tabelle_query[[Nachname]:[E-Mail-Adresse]],4,FALSE)</f>
        <v>OMV</v>
      </c>
      <c r="F32" s="13" t="s">
        <v>168</v>
      </c>
      <c r="G32" s="13" t="s">
        <v>571</v>
      </c>
      <c r="H32" s="13" t="s">
        <v>168</v>
      </c>
      <c r="I32" s="13" t="s">
        <v>572</v>
      </c>
      <c r="J32" s="13" t="s">
        <v>573</v>
      </c>
      <c r="K32" s="13" t="s">
        <v>574</v>
      </c>
      <c r="L32" s="13" t="s">
        <v>450</v>
      </c>
    </row>
    <row r="33" spans="1:12" x14ac:dyDescent="0.25">
      <c r="A33" s="13" t="s">
        <v>575</v>
      </c>
      <c r="B33" s="13" t="s">
        <v>110</v>
      </c>
      <c r="C33" s="13" t="s">
        <v>172</v>
      </c>
      <c r="D33" s="13" t="str">
        <f t="shared" si="0"/>
        <v>nein</v>
      </c>
      <c r="E33" s="13">
        <f>VLOOKUP(C33,Tabelle_query[[Nachname]:[E-Mail-Adresse]],4,FALSE)</f>
        <v>0</v>
      </c>
      <c r="F33" s="13" t="s">
        <v>576</v>
      </c>
      <c r="G33" s="13" t="s">
        <v>571</v>
      </c>
      <c r="H33" s="13" t="s">
        <v>168</v>
      </c>
      <c r="I33" s="13" t="s">
        <v>572</v>
      </c>
      <c r="J33" s="13" t="s">
        <v>577</v>
      </c>
      <c r="K33" s="13" t="s">
        <v>578</v>
      </c>
      <c r="L33" s="13" t="s">
        <v>450</v>
      </c>
    </row>
    <row r="34" spans="1:12" x14ac:dyDescent="0.25">
      <c r="A34" s="13" t="s">
        <v>502</v>
      </c>
      <c r="B34" s="13" t="s">
        <v>92</v>
      </c>
      <c r="C34" s="13" t="s">
        <v>503</v>
      </c>
      <c r="D34" s="13" t="e">
        <f t="shared" ref="D34:D61" si="1">IF(E34=F34,"ok","nein")</f>
        <v>#N/A</v>
      </c>
      <c r="E34" s="13" t="e">
        <f>VLOOKUP(C34,Tabelle_query[[Nachname]:[E-Mail-Adresse]],4,FALSE)</f>
        <v>#N/A</v>
      </c>
      <c r="F34" s="13" t="s">
        <v>504</v>
      </c>
      <c r="G34" s="13" t="s">
        <v>493</v>
      </c>
      <c r="H34" s="13" t="s">
        <v>95</v>
      </c>
      <c r="I34" s="13" t="s">
        <v>494</v>
      </c>
      <c r="J34" s="13" t="s">
        <v>495</v>
      </c>
      <c r="K34" s="13" t="s">
        <v>496</v>
      </c>
      <c r="L34" s="13" t="s">
        <v>497</v>
      </c>
    </row>
    <row r="35" spans="1:12" x14ac:dyDescent="0.25">
      <c r="A35" s="13" t="s">
        <v>498</v>
      </c>
      <c r="B35" s="13" t="s">
        <v>499</v>
      </c>
      <c r="C35" s="13" t="s">
        <v>500</v>
      </c>
      <c r="D35" s="13" t="e">
        <f t="shared" si="1"/>
        <v>#N/A</v>
      </c>
      <c r="E35" s="13" t="e">
        <f>VLOOKUP(C35,Tabelle_query[[Nachname]:[E-Mail-Adresse]],4,FALSE)</f>
        <v>#N/A</v>
      </c>
      <c r="F35" s="13" t="s">
        <v>501</v>
      </c>
      <c r="G35" s="13" t="s">
        <v>493</v>
      </c>
      <c r="H35" s="13" t="s">
        <v>95</v>
      </c>
      <c r="I35" s="13" t="s">
        <v>494</v>
      </c>
      <c r="J35" s="13" t="s">
        <v>495</v>
      </c>
      <c r="K35" s="13" t="s">
        <v>496</v>
      </c>
      <c r="L35" s="13" t="s">
        <v>497</v>
      </c>
    </row>
    <row r="36" spans="1:12" x14ac:dyDescent="0.25">
      <c r="A36" s="13" t="s">
        <v>492</v>
      </c>
      <c r="B36" s="13" t="s">
        <v>35</v>
      </c>
      <c r="C36" s="13" t="s">
        <v>94</v>
      </c>
      <c r="D36" s="13" t="str">
        <f t="shared" si="1"/>
        <v>nein</v>
      </c>
      <c r="E36" s="13">
        <f>VLOOKUP(C36,Tabelle_query[[Nachname]:[E-Mail-Adresse]],4,FALSE)</f>
        <v>0</v>
      </c>
      <c r="F36" s="13" t="s">
        <v>95</v>
      </c>
      <c r="G36" s="13" t="s">
        <v>493</v>
      </c>
      <c r="H36" s="13" t="s">
        <v>95</v>
      </c>
      <c r="I36" s="13" t="s">
        <v>494</v>
      </c>
      <c r="J36" s="13" t="s">
        <v>495</v>
      </c>
      <c r="K36" s="13" t="s">
        <v>496</v>
      </c>
      <c r="L36" s="13" t="s">
        <v>497</v>
      </c>
    </row>
    <row r="37" spans="1:12" x14ac:dyDescent="0.25">
      <c r="A37" s="13" t="s">
        <v>537</v>
      </c>
      <c r="B37" s="13" t="s">
        <v>192</v>
      </c>
      <c r="C37" s="13" t="s">
        <v>191</v>
      </c>
      <c r="D37" s="13" t="str">
        <f t="shared" si="1"/>
        <v>nein</v>
      </c>
      <c r="E37" s="13">
        <f>VLOOKUP(C37,Tabelle_query[[Nachname]:[E-Mail-Adresse]],4,FALSE)</f>
        <v>0</v>
      </c>
      <c r="F37" s="13" t="s">
        <v>538</v>
      </c>
      <c r="G37" s="13" t="s">
        <v>533</v>
      </c>
      <c r="H37" s="13" t="s">
        <v>538</v>
      </c>
      <c r="I37" s="13" t="s">
        <v>533</v>
      </c>
      <c r="J37" s="13" t="s">
        <v>535</v>
      </c>
      <c r="K37" s="13" t="s">
        <v>536</v>
      </c>
      <c r="L37" s="13" t="s">
        <v>454</v>
      </c>
    </row>
    <row r="38" spans="1:12" x14ac:dyDescent="0.25">
      <c r="A38" s="13" t="s">
        <v>532</v>
      </c>
      <c r="B38" s="13" t="s">
        <v>10</v>
      </c>
      <c r="C38" s="13" t="s">
        <v>194</v>
      </c>
      <c r="D38" s="13" t="str">
        <f t="shared" si="1"/>
        <v>nein</v>
      </c>
      <c r="E38" s="13">
        <f>VLOOKUP(C38,Tabelle_query[[Nachname]:[E-Mail-Adresse]],4,FALSE)</f>
        <v>0</v>
      </c>
      <c r="F38" s="13" t="s">
        <v>331</v>
      </c>
      <c r="G38" s="13" t="s">
        <v>533</v>
      </c>
      <c r="H38" s="13" t="s">
        <v>331</v>
      </c>
      <c r="I38" s="13" t="s">
        <v>534</v>
      </c>
      <c r="J38" s="13" t="s">
        <v>535</v>
      </c>
      <c r="K38" s="13" t="s">
        <v>536</v>
      </c>
      <c r="L38" s="13" t="s">
        <v>454</v>
      </c>
    </row>
    <row r="39" spans="1:12" x14ac:dyDescent="0.25">
      <c r="A39" s="13" t="s">
        <v>579</v>
      </c>
      <c r="B39" s="13" t="s">
        <v>27</v>
      </c>
      <c r="C39" s="13" t="s">
        <v>198</v>
      </c>
      <c r="D39" s="13" t="str">
        <f t="shared" si="1"/>
        <v>nein</v>
      </c>
      <c r="E39" s="13">
        <f>VLOOKUP(C39,Tabelle_query[[Nachname]:[E-Mail-Adresse]],4,FALSE)</f>
        <v>0</v>
      </c>
      <c r="F39" s="13" t="s">
        <v>199</v>
      </c>
      <c r="G39" s="13" t="s">
        <v>315</v>
      </c>
      <c r="H39" s="13" t="s">
        <v>199</v>
      </c>
      <c r="I39" s="13" t="s">
        <v>315</v>
      </c>
      <c r="J39" s="13" t="s">
        <v>580</v>
      </c>
      <c r="K39" s="13" t="s">
        <v>581</v>
      </c>
      <c r="L39" s="13" t="s">
        <v>454</v>
      </c>
    </row>
    <row r="40" spans="1:12" x14ac:dyDescent="0.25">
      <c r="A40" s="13" t="s">
        <v>593</v>
      </c>
      <c r="B40" s="13" t="s">
        <v>143</v>
      </c>
      <c r="C40" s="13" t="s">
        <v>196</v>
      </c>
      <c r="D40" s="13" t="str">
        <f t="shared" si="1"/>
        <v>nein</v>
      </c>
      <c r="E40" s="13">
        <f>VLOOKUP(C40,Tabelle_query[[Nachname]:[E-Mail-Adresse]],4,FALSE)</f>
        <v>0</v>
      </c>
      <c r="F40" s="13" t="s">
        <v>197</v>
      </c>
      <c r="G40" s="13" t="s">
        <v>315</v>
      </c>
      <c r="H40" s="13" t="s">
        <v>197</v>
      </c>
      <c r="I40" s="13" t="s">
        <v>315</v>
      </c>
      <c r="J40" s="13" t="s">
        <v>580</v>
      </c>
      <c r="K40" s="13" t="s">
        <v>581</v>
      </c>
      <c r="L40" s="13" t="s">
        <v>454</v>
      </c>
    </row>
    <row r="41" spans="1:12" x14ac:dyDescent="0.25">
      <c r="A41" s="13" t="s">
        <v>518</v>
      </c>
      <c r="B41" s="13" t="s">
        <v>16</v>
      </c>
      <c r="C41" s="13" t="s">
        <v>519</v>
      </c>
      <c r="D41" s="13" t="e">
        <f t="shared" si="1"/>
        <v>#N/A</v>
      </c>
      <c r="E41" s="13" t="e">
        <f>VLOOKUP(C41,Tabelle_query[[Nachname]:[E-Mail-Adresse]],4,FALSE)</f>
        <v>#N/A</v>
      </c>
      <c r="F41" s="13" t="s">
        <v>428</v>
      </c>
      <c r="G41" s="13" t="s">
        <v>520</v>
      </c>
      <c r="H41" s="13" t="s">
        <v>428</v>
      </c>
      <c r="I41" s="13" t="s">
        <v>520</v>
      </c>
      <c r="J41" s="13" t="s">
        <v>508</v>
      </c>
      <c r="K41" s="13" t="s">
        <v>509</v>
      </c>
      <c r="L41" s="13" t="s">
        <v>454</v>
      </c>
    </row>
    <row r="42" spans="1:12" x14ac:dyDescent="0.25">
      <c r="A42" s="13" t="s">
        <v>516</v>
      </c>
      <c r="B42" s="13" t="s">
        <v>30</v>
      </c>
      <c r="C42" s="13" t="s">
        <v>227</v>
      </c>
      <c r="D42" s="13" t="str">
        <f t="shared" si="1"/>
        <v>nein</v>
      </c>
      <c r="E42" s="13" t="str">
        <f>VLOOKUP(C42,Tabelle_query[[Nachname]:[E-Mail-Adresse]],4,FALSE)</f>
        <v>Betreiberkreis</v>
      </c>
      <c r="F42" s="13" t="s">
        <v>517</v>
      </c>
      <c r="G42" s="13" t="s">
        <v>507</v>
      </c>
      <c r="H42" s="13" t="s">
        <v>517</v>
      </c>
      <c r="I42" s="13" t="s">
        <v>507</v>
      </c>
      <c r="J42" s="13" t="s">
        <v>508</v>
      </c>
      <c r="K42" s="13" t="s">
        <v>509</v>
      </c>
      <c r="L42" s="13" t="s">
        <v>454</v>
      </c>
    </row>
    <row r="43" spans="1:12" x14ac:dyDescent="0.25">
      <c r="A43" s="13" t="s">
        <v>521</v>
      </c>
      <c r="B43" s="13" t="s">
        <v>522</v>
      </c>
      <c r="C43" s="13" t="s">
        <v>246</v>
      </c>
      <c r="D43" s="13" t="str">
        <f t="shared" si="1"/>
        <v>nein</v>
      </c>
      <c r="E43" s="13" t="str">
        <f>VLOOKUP(C43,Tabelle_query[[Nachname]:[E-Mail-Adresse]],4,FALSE)</f>
        <v>Betreiberkreis</v>
      </c>
      <c r="F43" s="13" t="s">
        <v>523</v>
      </c>
      <c r="G43" s="13" t="s">
        <v>231</v>
      </c>
      <c r="H43" s="13" t="s">
        <v>523</v>
      </c>
      <c r="I43" s="13" t="s">
        <v>231</v>
      </c>
      <c r="J43" s="13" t="s">
        <v>508</v>
      </c>
      <c r="K43" s="13" t="s">
        <v>509</v>
      </c>
      <c r="L43" s="13" t="s">
        <v>454</v>
      </c>
    </row>
    <row r="44" spans="1:12" x14ac:dyDescent="0.25">
      <c r="A44" s="13" t="s">
        <v>543</v>
      </c>
      <c r="B44" s="13" t="s">
        <v>247</v>
      </c>
      <c r="C44" s="13" t="s">
        <v>246</v>
      </c>
      <c r="D44" s="13" t="str">
        <f t="shared" si="1"/>
        <v>nein</v>
      </c>
      <c r="E44" s="13" t="str">
        <f>VLOOKUP(C44,Tabelle_query[[Nachname]:[E-Mail-Adresse]],4,FALSE)</f>
        <v>Betreiberkreis</v>
      </c>
      <c r="F44" s="13" t="s">
        <v>544</v>
      </c>
      <c r="G44" s="13" t="s">
        <v>507</v>
      </c>
      <c r="H44" s="13" t="s">
        <v>544</v>
      </c>
      <c r="I44" s="13" t="s">
        <v>507</v>
      </c>
      <c r="J44" s="13" t="s">
        <v>508</v>
      </c>
      <c r="K44" s="13" t="s">
        <v>509</v>
      </c>
      <c r="L44" s="13" t="s">
        <v>454</v>
      </c>
    </row>
    <row r="45" spans="1:12" x14ac:dyDescent="0.25">
      <c r="A45" s="13" t="s">
        <v>527</v>
      </c>
      <c r="B45" s="13" t="s">
        <v>30</v>
      </c>
      <c r="C45" s="13" t="s">
        <v>528</v>
      </c>
      <c r="D45" s="13" t="e">
        <f t="shared" si="1"/>
        <v>#N/A</v>
      </c>
      <c r="E45" s="13" t="e">
        <f>VLOOKUP(C45,Tabelle_query[[Nachname]:[E-Mail-Adresse]],4,FALSE)</f>
        <v>#N/A</v>
      </c>
      <c r="F45" s="13" t="s">
        <v>529</v>
      </c>
      <c r="G45" s="13" t="s">
        <v>507</v>
      </c>
      <c r="H45" s="13" t="s">
        <v>529</v>
      </c>
      <c r="I45" s="13" t="s">
        <v>507</v>
      </c>
      <c r="J45" s="13" t="s">
        <v>508</v>
      </c>
      <c r="K45" s="13" t="s">
        <v>509</v>
      </c>
      <c r="L45" s="13" t="s">
        <v>454</v>
      </c>
    </row>
    <row r="46" spans="1:12" x14ac:dyDescent="0.25">
      <c r="A46" s="13" t="s">
        <v>505</v>
      </c>
      <c r="B46" s="13" t="s">
        <v>213</v>
      </c>
      <c r="C46" s="13" t="s">
        <v>212</v>
      </c>
      <c r="D46" s="13" t="str">
        <f t="shared" si="1"/>
        <v>nein</v>
      </c>
      <c r="E46" s="13" t="str">
        <f>VLOOKUP(C46,Tabelle_query[[Nachname]:[E-Mail-Adresse]],4,FALSE)</f>
        <v>Betreiberkreis</v>
      </c>
      <c r="F46" s="13" t="s">
        <v>506</v>
      </c>
      <c r="G46" s="13" t="s">
        <v>507</v>
      </c>
      <c r="H46" s="13" t="s">
        <v>506</v>
      </c>
      <c r="I46" s="13" t="s">
        <v>507</v>
      </c>
      <c r="J46" s="13" t="s">
        <v>508</v>
      </c>
      <c r="K46" s="13" t="s">
        <v>509</v>
      </c>
      <c r="L46" s="13" t="s">
        <v>454</v>
      </c>
    </row>
    <row r="47" spans="1:12" x14ac:dyDescent="0.25">
      <c r="A47" s="13" t="s">
        <v>530</v>
      </c>
      <c r="B47" s="13" t="s">
        <v>225</v>
      </c>
      <c r="C47" s="13" t="s">
        <v>224</v>
      </c>
      <c r="D47" s="13" t="str">
        <f t="shared" si="1"/>
        <v>nein</v>
      </c>
      <c r="E47" s="13">
        <f>VLOOKUP(C47,Tabelle_query[[Nachname]:[E-Mail-Adresse]],4,FALSE)</f>
        <v>0</v>
      </c>
      <c r="F47" s="13" t="s">
        <v>226</v>
      </c>
      <c r="G47" s="13" t="s">
        <v>395</v>
      </c>
      <c r="H47" s="13" t="s">
        <v>226</v>
      </c>
      <c r="I47" s="13" t="s">
        <v>395</v>
      </c>
      <c r="J47" s="13" t="s">
        <v>489</v>
      </c>
      <c r="K47" s="13" t="s">
        <v>490</v>
      </c>
      <c r="L47" s="13" t="s">
        <v>454</v>
      </c>
    </row>
    <row r="48" spans="1:12" x14ac:dyDescent="0.25">
      <c r="A48" s="13" t="s">
        <v>531</v>
      </c>
      <c r="B48" s="13" t="s">
        <v>40</v>
      </c>
      <c r="C48" s="13" t="s">
        <v>217</v>
      </c>
      <c r="D48" s="13" t="str">
        <f t="shared" si="1"/>
        <v>nein</v>
      </c>
      <c r="E48" s="13">
        <f>VLOOKUP(C48,Tabelle_query[[Nachname]:[E-Mail-Adresse]],4,FALSE)</f>
        <v>0</v>
      </c>
      <c r="F48" s="13" t="s">
        <v>218</v>
      </c>
      <c r="G48" s="13" t="s">
        <v>395</v>
      </c>
      <c r="H48" s="13" t="s">
        <v>218</v>
      </c>
      <c r="I48" s="13" t="s">
        <v>395</v>
      </c>
      <c r="J48" s="13" t="s">
        <v>489</v>
      </c>
      <c r="K48" s="13" t="s">
        <v>490</v>
      </c>
      <c r="L48" s="13" t="s">
        <v>454</v>
      </c>
    </row>
    <row r="49" spans="1:12" x14ac:dyDescent="0.25">
      <c r="A49" s="13" t="s">
        <v>552</v>
      </c>
      <c r="B49" s="13" t="s">
        <v>553</v>
      </c>
      <c r="C49" s="13" t="s">
        <v>554</v>
      </c>
      <c r="D49" s="13" t="str">
        <f t="shared" si="1"/>
        <v>nein</v>
      </c>
      <c r="E49" s="13">
        <f>VLOOKUP(C49,Tabelle_query[[Nachname]:[E-Mail-Adresse]],4,FALSE)</f>
        <v>0</v>
      </c>
      <c r="F49" s="13" t="s">
        <v>242</v>
      </c>
      <c r="G49" s="13" t="s">
        <v>555</v>
      </c>
      <c r="H49" s="13" t="s">
        <v>242</v>
      </c>
      <c r="I49" s="13" t="s">
        <v>555</v>
      </c>
      <c r="J49" s="13" t="s">
        <v>489</v>
      </c>
      <c r="K49" s="13" t="s">
        <v>490</v>
      </c>
      <c r="L49" s="13" t="s">
        <v>454</v>
      </c>
    </row>
    <row r="50" spans="1:12" x14ac:dyDescent="0.25">
      <c r="A50" s="13" t="s">
        <v>491</v>
      </c>
      <c r="B50" s="13" t="s">
        <v>235</v>
      </c>
      <c r="C50" s="13" t="s">
        <v>234</v>
      </c>
      <c r="D50" s="13" t="str">
        <f t="shared" si="1"/>
        <v>nein</v>
      </c>
      <c r="E50" s="13">
        <f>VLOOKUP(C50,Tabelle_query[[Nachname]:[E-Mail-Adresse]],4,FALSE)</f>
        <v>0</v>
      </c>
      <c r="F50" s="13" t="s">
        <v>236</v>
      </c>
      <c r="G50" s="13" t="s">
        <v>395</v>
      </c>
      <c r="H50" s="13" t="s">
        <v>236</v>
      </c>
      <c r="I50" s="13" t="s">
        <v>395</v>
      </c>
      <c r="J50" s="13" t="s">
        <v>489</v>
      </c>
      <c r="K50" s="13" t="s">
        <v>490</v>
      </c>
      <c r="L50" s="13" t="s">
        <v>454</v>
      </c>
    </row>
    <row r="51" spans="1:12" x14ac:dyDescent="0.25">
      <c r="A51" s="13" t="s">
        <v>488</v>
      </c>
      <c r="B51" s="13" t="s">
        <v>10</v>
      </c>
      <c r="C51" s="13" t="s">
        <v>429</v>
      </c>
      <c r="D51" s="13" t="str">
        <f t="shared" si="1"/>
        <v>nein</v>
      </c>
      <c r="E51" s="13">
        <f>VLOOKUP(C51,Tabelle_query[[Nachname]:[E-Mail-Adresse]],4,FALSE)</f>
        <v>0</v>
      </c>
      <c r="F51" s="13" t="s">
        <v>431</v>
      </c>
      <c r="G51" s="13" t="s">
        <v>395</v>
      </c>
      <c r="H51" s="13" t="s">
        <v>431</v>
      </c>
      <c r="I51" s="13" t="s">
        <v>395</v>
      </c>
      <c r="J51" s="13" t="s">
        <v>489</v>
      </c>
      <c r="K51" s="13" t="s">
        <v>490</v>
      </c>
      <c r="L51" s="13" t="s">
        <v>454</v>
      </c>
    </row>
    <row r="52" spans="1:12" x14ac:dyDescent="0.25">
      <c r="A52" s="13" t="s">
        <v>514</v>
      </c>
      <c r="B52" s="13" t="s">
        <v>233</v>
      </c>
      <c r="C52" s="13" t="s">
        <v>249</v>
      </c>
      <c r="D52" s="13" t="str">
        <f t="shared" si="1"/>
        <v>nein</v>
      </c>
      <c r="E52" s="13">
        <f>VLOOKUP(C52,Tabelle_query[[Nachname]:[E-Mail-Adresse]],4,FALSE)</f>
        <v>0</v>
      </c>
      <c r="F52" s="13" t="s">
        <v>515</v>
      </c>
      <c r="G52" s="13" t="s">
        <v>395</v>
      </c>
      <c r="H52" s="13" t="s">
        <v>515</v>
      </c>
      <c r="I52" s="13" t="s">
        <v>395</v>
      </c>
      <c r="J52" s="13" t="s">
        <v>489</v>
      </c>
      <c r="K52" s="13" t="s">
        <v>490</v>
      </c>
      <c r="L52" s="13" t="s">
        <v>454</v>
      </c>
    </row>
    <row r="53" spans="1:12" x14ac:dyDescent="0.25">
      <c r="A53" s="13" t="s">
        <v>539</v>
      </c>
      <c r="B53" s="13" t="s">
        <v>276</v>
      </c>
      <c r="C53" s="13" t="s">
        <v>432</v>
      </c>
      <c r="D53" s="13" t="str">
        <f t="shared" si="1"/>
        <v>nein</v>
      </c>
      <c r="E53" s="13">
        <f>VLOOKUP(C53,Tabelle_query[[Nachname]:[E-Mail-Adresse]],4,FALSE)</f>
        <v>0</v>
      </c>
      <c r="F53" s="13" t="s">
        <v>434</v>
      </c>
      <c r="G53" s="13" t="s">
        <v>540</v>
      </c>
      <c r="H53" s="13" t="s">
        <v>434</v>
      </c>
      <c r="I53" s="13" t="s">
        <v>540</v>
      </c>
      <c r="J53" s="13" t="s">
        <v>541</v>
      </c>
      <c r="K53" s="13" t="s">
        <v>542</v>
      </c>
      <c r="L53" s="13" t="s">
        <v>454</v>
      </c>
    </row>
    <row r="54" spans="1:12" x14ac:dyDescent="0.25">
      <c r="A54" s="13" t="s">
        <v>545</v>
      </c>
      <c r="B54" s="13" t="s">
        <v>546</v>
      </c>
      <c r="C54" s="13" t="s">
        <v>547</v>
      </c>
      <c r="D54" s="13" t="str">
        <f t="shared" si="1"/>
        <v>nein</v>
      </c>
      <c r="E54" s="13">
        <f>VLOOKUP(C54,Tabelle_query[[Nachname]:[E-Mail-Adresse]],4,FALSE)</f>
        <v>0</v>
      </c>
      <c r="F54" s="13" t="s">
        <v>548</v>
      </c>
      <c r="G54" s="13" t="s">
        <v>549</v>
      </c>
      <c r="H54" s="13" t="s">
        <v>548</v>
      </c>
      <c r="I54" s="13" t="s">
        <v>549</v>
      </c>
      <c r="J54" s="13" t="s">
        <v>550</v>
      </c>
      <c r="K54" s="13" t="s">
        <v>551</v>
      </c>
      <c r="L54" s="13" t="s">
        <v>454</v>
      </c>
    </row>
    <row r="55" spans="1:12" x14ac:dyDescent="0.25">
      <c r="A55" s="13" t="s">
        <v>582</v>
      </c>
      <c r="B55" s="13" t="s">
        <v>252</v>
      </c>
      <c r="C55" s="13" t="s">
        <v>251</v>
      </c>
      <c r="D55" s="13" t="str">
        <f t="shared" si="1"/>
        <v>nein</v>
      </c>
      <c r="E55" s="13">
        <f>VLOOKUP(C55,Tabelle_query[[Nachname]:[E-Mail-Adresse]],4,FALSE)</f>
        <v>0</v>
      </c>
      <c r="F55" s="13" t="s">
        <v>583</v>
      </c>
      <c r="G55" s="13" t="s">
        <v>322</v>
      </c>
      <c r="H55" s="13" t="s">
        <v>583</v>
      </c>
      <c r="I55" s="13" t="s">
        <v>322</v>
      </c>
      <c r="J55" s="13" t="s">
        <v>584</v>
      </c>
      <c r="K55" s="13" t="s">
        <v>585</v>
      </c>
      <c r="L55" s="13" t="s">
        <v>454</v>
      </c>
    </row>
    <row r="56" spans="1:12" x14ac:dyDescent="0.25">
      <c r="A56" s="13" t="s">
        <v>622</v>
      </c>
      <c r="B56" s="13" t="s">
        <v>30</v>
      </c>
      <c r="C56" s="13" t="s">
        <v>270</v>
      </c>
      <c r="D56" s="13" t="str">
        <f t="shared" si="1"/>
        <v>nein</v>
      </c>
      <c r="E56" s="13">
        <f>VLOOKUP(C56,Tabelle_query[[Nachname]:[E-Mail-Adresse]],4,FALSE)</f>
        <v>0</v>
      </c>
      <c r="F56" s="13" t="s">
        <v>271</v>
      </c>
      <c r="G56" s="13" t="s">
        <v>266</v>
      </c>
      <c r="H56" s="13" t="s">
        <v>271</v>
      </c>
      <c r="I56" s="13" t="s">
        <v>266</v>
      </c>
      <c r="J56" s="13" t="s">
        <v>623</v>
      </c>
      <c r="K56" s="13" t="s">
        <v>624</v>
      </c>
      <c r="L56" s="13" t="s">
        <v>454</v>
      </c>
    </row>
    <row r="57" spans="1:12" x14ac:dyDescent="0.25">
      <c r="A57" s="13" t="s">
        <v>589</v>
      </c>
      <c r="B57" s="13" t="s">
        <v>275</v>
      </c>
      <c r="C57" s="13" t="s">
        <v>276</v>
      </c>
      <c r="D57" s="13" t="e">
        <f t="shared" si="1"/>
        <v>#N/A</v>
      </c>
      <c r="E57" s="13" t="e">
        <f>VLOOKUP(C57,Tabelle_query[[Nachname]:[E-Mail-Adresse]],4,FALSE)</f>
        <v>#N/A</v>
      </c>
      <c r="F57" s="13" t="s">
        <v>590</v>
      </c>
      <c r="G57" s="13" t="s">
        <v>349</v>
      </c>
      <c r="H57" s="13" t="s">
        <v>590</v>
      </c>
      <c r="I57" s="13" t="s">
        <v>349</v>
      </c>
      <c r="J57" s="13" t="s">
        <v>591</v>
      </c>
      <c r="K57" s="13" t="s">
        <v>592</v>
      </c>
      <c r="L57" s="13" t="s">
        <v>454</v>
      </c>
    </row>
    <row r="58" spans="1:12" x14ac:dyDescent="0.25">
      <c r="A58" s="13" t="s">
        <v>446</v>
      </c>
      <c r="B58" s="13" t="s">
        <v>286</v>
      </c>
      <c r="C58" s="13" t="s">
        <v>285</v>
      </c>
      <c r="D58" s="13" t="str">
        <f t="shared" si="1"/>
        <v>nein</v>
      </c>
      <c r="E58" s="13">
        <f>VLOOKUP(C58,Tabelle_query[[Nachname]:[E-Mail-Adresse]],4,FALSE)</f>
        <v>0</v>
      </c>
      <c r="F58" s="13" t="s">
        <v>287</v>
      </c>
      <c r="G58" s="13" t="s">
        <v>447</v>
      </c>
      <c r="H58" s="13" t="s">
        <v>287</v>
      </c>
      <c r="I58" s="13" t="s">
        <v>447</v>
      </c>
      <c r="J58" s="13" t="s">
        <v>448</v>
      </c>
      <c r="K58" s="13" t="s">
        <v>449</v>
      </c>
      <c r="L58" s="13" t="s">
        <v>450</v>
      </c>
    </row>
    <row r="59" spans="1:12" x14ac:dyDescent="0.25">
      <c r="A59" s="13" t="s">
        <v>455</v>
      </c>
      <c r="B59" s="13" t="s">
        <v>437</v>
      </c>
      <c r="C59" s="13" t="s">
        <v>436</v>
      </c>
      <c r="D59" s="13" t="str">
        <f t="shared" si="1"/>
        <v>nein</v>
      </c>
      <c r="E59" s="13">
        <f>VLOOKUP(C59,Tabelle_query[[Nachname]:[E-Mail-Adresse]],4,FALSE)</f>
        <v>0</v>
      </c>
      <c r="F59" s="13" t="s">
        <v>456</v>
      </c>
      <c r="G59" s="13" t="s">
        <v>457</v>
      </c>
      <c r="H59" s="13" t="s">
        <v>456</v>
      </c>
      <c r="I59" s="13" t="s">
        <v>457</v>
      </c>
      <c r="J59" s="13" t="s">
        <v>458</v>
      </c>
      <c r="K59" s="13" t="s">
        <v>459</v>
      </c>
      <c r="L59" s="13" t="s">
        <v>454</v>
      </c>
    </row>
    <row r="60" spans="1:12" x14ac:dyDescent="0.25">
      <c r="A60" s="13" t="s">
        <v>477</v>
      </c>
      <c r="B60" s="13" t="s">
        <v>35</v>
      </c>
      <c r="C60" s="13" t="s">
        <v>296</v>
      </c>
      <c r="D60" s="13" t="str">
        <f t="shared" si="1"/>
        <v>nein</v>
      </c>
      <c r="E60" s="13">
        <f>VLOOKUP(C60,Tabelle_query[[Nachname]:[E-Mail-Adresse]],4,FALSE)</f>
        <v>0</v>
      </c>
      <c r="F60" s="13" t="s">
        <v>478</v>
      </c>
      <c r="G60" s="13" t="s">
        <v>295</v>
      </c>
      <c r="H60" s="13" t="s">
        <v>474</v>
      </c>
      <c r="I60" s="13" t="s">
        <v>295</v>
      </c>
      <c r="J60" s="13" t="s">
        <v>475</v>
      </c>
      <c r="K60" s="13" t="s">
        <v>476</v>
      </c>
      <c r="L60" s="13" t="s">
        <v>454</v>
      </c>
    </row>
    <row r="61" spans="1:12" x14ac:dyDescent="0.25">
      <c r="A61" s="13" t="s">
        <v>473</v>
      </c>
      <c r="B61" s="13" t="s">
        <v>293</v>
      </c>
      <c r="C61" s="13" t="s">
        <v>292</v>
      </c>
      <c r="D61" s="13" t="str">
        <f t="shared" si="1"/>
        <v>nein</v>
      </c>
      <c r="E61" s="13">
        <f>VLOOKUP(C61,Tabelle_query[[Nachname]:[E-Mail-Adresse]],4,FALSE)</f>
        <v>0</v>
      </c>
      <c r="F61" s="13" t="s">
        <v>474</v>
      </c>
      <c r="G61" s="13" t="s">
        <v>295</v>
      </c>
      <c r="H61" s="13" t="s">
        <v>474</v>
      </c>
      <c r="I61" s="13" t="s">
        <v>295</v>
      </c>
      <c r="J61" s="13" t="s">
        <v>475</v>
      </c>
      <c r="K61" s="13" t="s">
        <v>476</v>
      </c>
      <c r="L61" s="13" t="s">
        <v>454</v>
      </c>
    </row>
  </sheetData>
  <sortState ref="A2:L61">
    <sortCondition ref="G2:G61"/>
    <sortCondition ref="C2:C61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Mitglieder</vt:lpstr>
      <vt:lpstr>Teilnehmer 31. Treffen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Buerger, Juergen</dc:creator>
  <cp:lastModifiedBy>Buerger, Juergen</cp:lastModifiedBy>
  <cp:lastPrinted>2018-03-02T10:11:53Z</cp:lastPrinted>
  <dcterms:created xsi:type="dcterms:W3CDTF">2017-10-05T06:48:47Z</dcterms:created>
  <dcterms:modified xsi:type="dcterms:W3CDTF">2019-04-09T06:10:02Z</dcterms:modified>
</cp:coreProperties>
</file>